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corma\Downloads\"/>
    </mc:Choice>
  </mc:AlternateContent>
  <xr:revisionPtr revIDLastSave="0" documentId="8_{54F651A8-41DA-4E3A-B8AF-4F24AC8152AA}" xr6:coauthVersionLast="47" xr6:coauthVersionMax="47" xr10:uidLastSave="{00000000-0000-0000-0000-000000000000}"/>
  <bookViews>
    <workbookView xWindow="-108" yWindow="-108" windowWidth="23256" windowHeight="13176" tabRatio="675" firstSheet="2" activeTab="3"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<sst xmlns="http://schemas.openxmlformats.org/spreadsheetml/2006/main" count="210" uniqueCount="139">
  <si>
    <t>Instructions:</t>
  </si>
  <si>
    <t>1. The "Instructions" sheet contains details of Instructions for Completion across cells C2:C13.</t>
  </si>
  <si>
    <t>2. The "Program Disclosures" sheet contains details of Student Admissions, Outcomes, and Other Data across cells B1:C8.</t>
  </si>
  <si>
    <t>3. The "Time to Completion" sheet contains Outcome across cells B2:X6 and Time to Degree Ranges across cells B7:X16.</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</si>
  <si>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</si>
  <si>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</si>
  <si>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</si>
  <si>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</si>
  <si>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t>8. Screen readers JAWS and NVDA announce the input message automatically when users access the cell.</t>
  </si>
  <si>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</si>
  <si>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</si>
  <si>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</si>
  <si>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</si>
  <si>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</si>
  <si>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</si>
  <si>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Thank you for your continued support of accreditation!</t>
  </si>
  <si>
    <t>Student Admissions, Outcomes, and Other Data</t>
  </si>
  <si>
    <t>Date Program Tables are updated:  9-3-24</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</si>
  <si>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</si>
  <si>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</si>
  <si>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NO</t>
  </si>
  <si>
    <t>If yes, provide website link (or content from brochure) where this specific information is presented:</t>
  </si>
  <si>
    <t>Time to Completion for all students entering the program</t>
  </si>
  <si>
    <t>Outcome</t>
  </si>
  <si>
    <t>Year in which Degrees were Conferred_2014-2015_1</t>
  </si>
  <si>
    <t>Year in which Degrees were Conferred_2014-2015_2</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</si>
  <si>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</si>
  <si>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</si>
  <si>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</si>
  <si>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</si>
  <si>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</si>
  <si>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</si>
  <si>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</si>
  <si>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</si>
  <si>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</si>
  <si>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</si>
  <si>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</si>
  <si>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</si>
  <si>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</si>
  <si>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</si>
  <si>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Conferred_2022-2023_1</t>
  </si>
  <si>
    <t>Year in which Degrees were Conferred_2022-2023_2</t>
  </si>
  <si>
    <t>Year in which Degrees were Conferred_2023-2024_1</t>
  </si>
  <si>
    <t>Year in which Degrees were Conferred_2023-2024_2</t>
  </si>
  <si>
    <t>Year in which Degrees were Conferred_Total_1</t>
  </si>
  <si>
    <t>Year in which Degrees were Conferred_Total_2</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</si>
  <si>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</si>
  <si>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</si>
  <si>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</si>
  <si>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</si>
  <si>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</si>
  <si>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</si>
  <si>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</si>
  <si>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</si>
  <si>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</si>
  <si>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</si>
  <si>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</si>
  <si>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t>
  </si>
  <si>
    <t>implications for time to completion. Please indicate NA if not applicable:</t>
  </si>
  <si>
    <t>Program Costs</t>
  </si>
  <si>
    <t>Description</t>
  </si>
  <si>
    <r>
      <t>2024-2025 1</t>
    </r>
    <r>
      <rPr>
        <b/>
        <vertAlign val="superscript"/>
        <sz val="11"/>
        <color indexed="8"/>
        <rFont val="Times New Roman"/>
        <family val="1"/>
      </rPr>
      <t>st</t>
    </r>
    <r>
      <rPr>
        <b/>
        <sz val="11"/>
        <color indexed="8"/>
        <rFont val="Times New Roman"/>
        <family val="1"/>
      </rPr>
      <t>-year 
Cohort Cost</t>
    </r>
  </si>
  <si>
    <t>Tuition for full-time students (in-state)</t>
  </si>
  <si>
    <t>Tuition for full-time students (out-of-state)</t>
  </si>
  <si>
    <t>$19, 974</t>
  </si>
  <si>
    <r>
      <t>Tuition per credit hour for part-time students (</t>
    </r>
    <r>
      <rPr>
        <i/>
        <sz val="11"/>
        <color indexed="8"/>
        <rFont val="Times New Roman"/>
        <family val="1"/>
      </rPr>
      <t>if applicable enter amount; if not applicable enter "NA"</t>
    </r>
    <r>
      <rPr>
        <sz val="11"/>
        <color indexed="8"/>
        <rFont val="Times New Roman"/>
        <family val="1"/>
      </rPr>
      <t>)</t>
    </r>
  </si>
  <si>
    <t xml:space="preserve">University/institution fees or costs </t>
  </si>
  <si>
    <t>Additional estimated fees or costs to students (e.g. books, travel, etc.)</t>
  </si>
  <si>
    <t xml:space="preserve">Internship Placement - Table 1 </t>
  </si>
  <si>
    <t>Outcome </t>
  </si>
  <si>
    <t>Year Applied for Internship_2014-2015_N</t>
  </si>
  <si>
    <t>Year Applied for Internship_2014-2015_%</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</si>
  <si>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</si>
  <si>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</si>
  <si>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</si>
  <si>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</si>
  <si>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</si>
  <si>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</si>
  <si>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</si>
  <si>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Internship_2018-2019_%</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</si>
  <si>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</si>
  <si>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</si>
  <si>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</si>
  <si>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</si>
  <si>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</si>
  <si>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</si>
  <si>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Applied for Internship_2022-2023_N</t>
  </si>
  <si>
    <t>Year Applied for Internship_2022-2023_%</t>
  </si>
  <si>
    <t>Year Applied for Internship_2023-2024_N2</t>
  </si>
  <si>
    <t>Year Applied for Internship_2023-2024_%</t>
  </si>
  <si>
    <t>Students who obtained APA/CPA-accredited internships</t>
  </si>
  <si>
    <r>
      <t xml:space="preserve">Students who obtained APPIC member internships that were not APA/CPA-accredited </t>
    </r>
    <r>
      <rPr>
        <i/>
        <sz val="11"/>
        <color indexed="8"/>
        <rFont val="Times New Roman"/>
        <family val="1"/>
      </rPr>
      <t>(if applicable)</t>
    </r>
  </si>
  <si>
    <r>
      <t>Students who obtained other membership organization internships (e.g. CAPIC) that were not APA/CPA-accredited (</t>
    </r>
    <r>
      <rPr>
        <i/>
        <sz val="11"/>
        <color indexed="8"/>
        <rFont val="Times New Roman"/>
        <family val="1"/>
      </rPr>
      <t>if applicable)</t>
    </r>
  </si>
  <si>
    <r>
      <t>Students who obtained  internships conforming to CDSPP guidelines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</si>
  <si>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</si>
  <si>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</si>
  <si>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</si>
  <si>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</si>
  <si>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</si>
  <si>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</si>
  <si>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</si>
  <si>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t>Students who obtained half-time internships* (</t>
    </r>
    <r>
      <rPr>
        <i/>
        <sz val="11"/>
        <color theme="1"/>
        <rFont val="Times New Roman"/>
        <family val="1"/>
      </rPr>
      <t>if applicable)</t>
    </r>
  </si>
  <si>
    <t>* Cell should only include students who applied for internship and are included in applied cell count from “Internship Placement – Table 1"</t>
  </si>
  <si>
    <t>Attrition</t>
  </si>
  <si>
    <t>Variable</t>
  </si>
  <si>
    <t>Year of First Enrollment_2014-2015_N</t>
  </si>
  <si>
    <t>Year of First Enrollment_2014-2015_%</t>
  </si>
  <si>
    <t>Year of First Enrollment_2015-2016_N</t>
  </si>
  <si>
    <t>Year of First Enrollment_2015-2016_%</t>
  </si>
  <si>
    <t>Year of First Enrollment_2016-2017_N</t>
  </si>
  <si>
    <t>Year of First Enrollment_2016-2017_%</t>
  </si>
  <si>
    <t>Year of First Enrollment_2017-2018_N</t>
  </si>
  <si>
    <t>Year of First Enrollment_2017-2018_%</t>
  </si>
  <si>
    <t>Year of First Enrollment_2018-2019_N</t>
  </si>
  <si>
    <t>Year of First Enrollment_2018-2019_%</t>
  </si>
  <si>
    <t>Year of First Enrollment_2019-2020_N</t>
  </si>
  <si>
    <t>Year of First Enrollment_2019-2020_%</t>
  </si>
  <si>
    <t>Year of First Enrollment_2020-2021_N</t>
  </si>
  <si>
    <t>Year of First Enrollment_2020-2021_%</t>
  </si>
  <si>
    <t>Year of First Enrollment_2021-2022_N</t>
  </si>
  <si>
    <t>Year of First Enrollment_2021-2022_%</t>
  </si>
  <si>
    <t>Year of First Enrollment_2022-2023_N</t>
  </si>
  <si>
    <t>Year of First Enrollment_2022-2023_%</t>
  </si>
  <si>
    <t>Year of First Enrollment_2023-2024_N2</t>
  </si>
  <si>
    <t>Year of First Enrollment_2023-2024_%</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</si>
  <si>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</si>
  <si>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</si>
  <si>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</si>
  <si>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</si>
  <si>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</si>
  <si>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2014-2024</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</si>
  <si>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</si>
  <si>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</si>
  <si>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</si>
  <si>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</si>
  <si>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</si>
  <si>
    <t>https://www.wichita.edu/academics/fairmount_las/psychology/documents/Graduate.Student.Psychology.Handbook.2022.pdf</t>
  </si>
  <si>
    <t>Graduate credit work at another university is not transferred and entered on a Wichita State University transcript except in degree programs and only then after completion of all work for the degree, as defined in an approved Plan of Study.</t>
  </si>
  <si>
    <t xml:space="preserve">Students may transfer with departmental approval graduate credit from an accredited graduate school under specified conditions. For more on the Clinical Psychology Transfer Policy and departmental policies, please see the Psychology Graduate Programs Handbook: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</si>
</sst>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3"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9">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style="medium">
        <color indexed="64"/>
      </left>
      <right/>
      <top style="thin">
        <color indexed="64"/>
      </top>
      <bottom style="thin">
        <color indexed="64"/>
      </bottom>
      <diagonal/>
    </border>
    <border>
      <left/>
      <right style="medium">
        <color theme="1"/>
      </right>
      <top/>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35">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8"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0"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39"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3"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39" xfId="0" applyFont="1" applyFill="1" applyBorder="1" applyAlignment="1">
      <alignment vertical="center" wrapText="1"/>
    </xf>
    <xf numFmtId="0" fontId="11" fillId="2" borderId="40" xfId="0" applyFont="1" applyFill="1" applyBorder="1" applyAlignment="1">
      <alignment vertical="center" wrapText="1"/>
    </xf>
    <xf numFmtId="0" fontId="11" fillId="2" borderId="42"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2" xfId="0" applyFont="1" applyFill="1" applyBorder="1" applyAlignment="1">
      <alignment vertical="center" wrapText="1"/>
    </xf>
    <xf numFmtId="0" fontId="17" fillId="2" borderId="44" xfId="0" applyFont="1" applyFill="1" applyBorder="1" applyAlignment="1">
      <alignment vertical="center" wrapText="1"/>
    </xf>
    <xf numFmtId="0" fontId="17" fillId="2" borderId="42" xfId="0" applyFont="1" applyFill="1" applyBorder="1" applyAlignment="1">
      <alignment vertical="center" wrapText="1"/>
    </xf>
    <xf numFmtId="0" fontId="17" fillId="2" borderId="44" xfId="0" applyFont="1" applyFill="1" applyBorder="1" applyAlignment="1">
      <alignment vertical="center"/>
    </xf>
    <xf numFmtId="0" fontId="12" fillId="3" borderId="2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5"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4"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4"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2" xfId="0" applyFont="1" applyFill="1" applyBorder="1" applyAlignment="1">
      <alignment vertical="center"/>
    </xf>
    <xf numFmtId="1" fontId="11" fillId="2" borderId="45"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6" xfId="0" applyFont="1" applyFill="1" applyBorder="1" applyAlignment="1">
      <alignment horizontal="center" vertical="center"/>
    </xf>
    <xf numFmtId="0" fontId="0" fillId="0" borderId="47" xfId="0" applyBorder="1"/>
    <xf numFmtId="0" fontId="14" fillId="0" borderId="48" xfId="0" applyFont="1" applyBorder="1" applyAlignment="1">
      <alignment vertical="center" wrapText="1"/>
    </xf>
    <xf numFmtId="0" fontId="14" fillId="0" borderId="32" xfId="0" applyFont="1" applyBorder="1" applyAlignment="1">
      <alignment vertical="center" wrapText="1"/>
    </xf>
    <xf numFmtId="0" fontId="0" fillId="0" borderId="49"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32" xfId="5" applyFont="1" applyBorder="1" applyAlignment="1">
      <alignment vertical="center" wrapText="1"/>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2" xfId="0" applyNumberFormat="1" applyFont="1" applyFill="1" applyBorder="1" applyAlignment="1">
      <alignment horizontal="center" vertical="center"/>
    </xf>
    <xf numFmtId="0" fontId="32" fillId="3" borderId="2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44" xfId="0" applyFont="1" applyFill="1" applyBorder="1" applyAlignment="1">
      <alignment vertical="center" wrapText="1"/>
    </xf>
    <xf numFmtId="0" fontId="11" fillId="2" borderId="42" xfId="0" applyFont="1" applyFill="1" applyBorder="1" applyAlignment="1">
      <alignment horizontal="left" vertical="center" wrapText="1"/>
    </xf>
    <xf numFmtId="0" fontId="0" fillId="2" borderId="12" xfId="0" applyFill="1" applyBorder="1" applyAlignment="1" applyProtection="1">
      <alignment horizontal="center" vertical="center"/>
      <protection locked="0"/>
    </xf>
    <xf numFmtId="0" fontId="0" fillId="2" borderId="14" xfId="0" applyFill="1" applyBorder="1" applyAlignment="1" applyProtection="1">
      <alignment vertical="top"/>
      <protection locked="0"/>
    </xf>
    <xf numFmtId="0" fontId="11" fillId="2" borderId="24" xfId="0" applyFont="1" applyFill="1" applyBorder="1" applyAlignment="1">
      <alignment horizontal="right" vertical="center" wrapText="1"/>
    </xf>
    <xf numFmtId="0" fontId="11" fillId="2" borderId="57" xfId="0" applyFont="1" applyFill="1" applyBorder="1" applyAlignment="1">
      <alignment vertical="center"/>
    </xf>
    <xf numFmtId="6" fontId="11" fillId="2" borderId="17" xfId="0" applyNumberFormat="1" applyFont="1" applyFill="1" applyBorder="1" applyAlignment="1" applyProtection="1">
      <alignment horizontal="center" vertical="center" wrapText="1"/>
      <protection locked="0"/>
    </xf>
    <xf numFmtId="6" fontId="11" fillId="2" borderId="2" xfId="0" applyNumberFormat="1" applyFont="1" applyFill="1" applyBorder="1" applyAlignment="1" applyProtection="1">
      <alignment horizontal="center" vertical="center" wrapText="1"/>
      <protection locked="0"/>
    </xf>
    <xf numFmtId="8" fontId="11" fillId="2" borderId="20" xfId="0" applyNumberFormat="1" applyFont="1" applyFill="1" applyBorder="1" applyAlignment="1" applyProtection="1">
      <alignment horizontal="center" vertical="center" wrapText="1"/>
      <protection locked="0"/>
    </xf>
    <xf numFmtId="6" fontId="11" fillId="2" borderId="20" xfId="0" applyNumberFormat="1" applyFont="1" applyFill="1" applyBorder="1" applyAlignment="1" applyProtection="1">
      <alignment horizontal="center" vertical="center" wrapText="1"/>
      <protection locked="0"/>
    </xf>
    <xf numFmtId="0" fontId="29" fillId="2" borderId="0" xfId="5" applyFill="1" applyAlignment="1" applyProtection="1">
      <alignment horizontal="left" vertical="top"/>
      <protection locked="0"/>
    </xf>
    <xf numFmtId="0" fontId="14" fillId="2" borderId="0" xfId="0" applyFont="1" applyFill="1" applyAlignment="1" applyProtection="1">
      <alignment horizontal="left" vertical="top"/>
      <protection locked="0"/>
    </xf>
    <xf numFmtId="49" fontId="0" fillId="0" borderId="25" xfId="0" applyNumberFormat="1" applyBorder="1" applyAlignment="1" applyProtection="1">
      <alignment horizontal="left" vertical="top"/>
      <protection locked="0"/>
    </xf>
    <xf numFmtId="49" fontId="0" fillId="0" borderId="0" xfId="0" applyNumberFormat="1" applyAlignment="1" applyProtection="1">
      <alignment horizontal="left" vertical="top"/>
      <protection locked="0"/>
    </xf>
    <xf numFmtId="49" fontId="0" fillId="0" borderId="58" xfId="0" applyNumberFormat="1" applyBorder="1" applyAlignment="1" applyProtection="1">
      <alignment horizontal="left" vertical="top"/>
      <protection locked="0"/>
    </xf>
  </cellXfs>
  <cellStyles count="6">
    <cellStyle name="Hyperlink" xfId="5" builtinId="8"/>
    <cellStyle name="Normal" xfId="0" builtinId="0"/>
    <cellStyle name="style1495205262559" xfId="3" xr:uid="{00000000-0005-0000-0000-000002000000}"/>
    <cellStyle name="style1495205262808" xfId="1" xr:uid="{00000000-0005-0000-0000-000003000000}"/>
    <cellStyle name="style1495205262886" xfId="2" xr:uid="{00000000-0005-0000-0000-000004000000}"/>
    <cellStyle name="style1495205263042" xfId="4" xr:uid="{00000000-0005-0000-0000-000005000000}"/>
  </cellStyles>
  <dxfs count="79">
    <dxf>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utcome" displayName="Outcome" ref="B3:X12" totalsRowShown="0" headerRowBorderDxfId="78" tableBorderDxfId="77">
  <autoFilter ref="B3:X1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000-000001000000}" name="Outcome" dataDxfId="76"/>
    <tableColumn id="2" xr3:uid="{00000000-0010-0000-0000-000002000000}" name="Year in which Degrees were Conferred_2014-2015_1" dataDxfId="75"/>
    <tableColumn id="3" xr3:uid="{00000000-0010-0000-0000-000003000000}" name="Year in which Degrees were Conferred_2014-2015_2" dataDxfId="74">
      <calculatedColumnFormula>C4/C$4*100</calculatedColumnFormula>
    </tableColumn>
    <tableColumn id="4" xr3:uid="{00000000-0010-0000-0000-000004000000}" name="Year in which Degrees were Conferred_2015-2016_1" dataDxfId="73"/>
    <tableColumn id="5" xr3:uid="{00000000-0010-0000-0000-000005000000}" name="Year in which Degrees were Conferred_2015-2016_2" dataDxfId="72">
      <calculatedColumnFormula>E4/E$4*100</calculatedColumnFormula>
    </tableColumn>
    <tableColumn id="6" xr3:uid="{00000000-0010-0000-0000-000006000000}" name="Year in which Degrees were Conferred_2016-2017_1" dataDxfId="71"/>
    <tableColumn id="7" xr3:uid="{00000000-0010-0000-0000-000007000000}" name="Year in which Degrees were Conferred_2016-2017_2" dataDxfId="70">
      <calculatedColumnFormula>G4/G$4*100</calculatedColumnFormula>
    </tableColumn>
    <tableColumn id="8" xr3:uid="{00000000-0010-0000-0000-000008000000}" name="Year in which Degrees were Conferred_2017-2018_1" dataDxfId="69"/>
    <tableColumn id="9" xr3:uid="{00000000-0010-0000-0000-000009000000}" name="Year in which Degrees were Conferred_2017-2018_2" dataDxfId="68">
      <calculatedColumnFormula>I4/I$4*100</calculatedColumnFormula>
    </tableColumn>
    <tableColumn id="10" xr3:uid="{00000000-0010-0000-0000-00000A000000}" name="Year in which Degrees were Conferred_2018-2019_1" dataDxfId="67"/>
    <tableColumn id="11" xr3:uid="{00000000-0010-0000-0000-00000B000000}" name="Year in which Degrees were Conferred_2018-2019_2" dataDxfId="66">
      <calculatedColumnFormula>K4/K$4*100</calculatedColumnFormula>
    </tableColumn>
    <tableColumn id="12" xr3:uid="{00000000-0010-0000-0000-00000C000000}" name="Year in which Degrees were Conferred_2019-2020_1" dataDxfId="65"/>
    <tableColumn id="13" xr3:uid="{00000000-0010-0000-0000-00000D000000}" name="Year in which Degrees were Conferred_2019-2020_2" dataDxfId="64">
      <calculatedColumnFormula>M4/M$4*100</calculatedColumnFormula>
    </tableColumn>
    <tableColumn id="14" xr3:uid="{00000000-0010-0000-0000-00000E000000}" name="Year in which Degrees were Conferred_2020-2021_1" dataDxfId="63"/>
    <tableColumn id="15" xr3:uid="{00000000-0010-0000-0000-00000F000000}" name="Year in which Degrees were Conferred_2020-2021_2" dataDxfId="62">
      <calculatedColumnFormula>O4/O$4*100</calculatedColumnFormula>
    </tableColumn>
    <tableColumn id="16" xr3:uid="{00000000-0010-0000-0000-000010000000}" name="Year in which Degrees were Conferred_2021-2022_1" dataDxfId="61"/>
    <tableColumn id="17" xr3:uid="{00000000-0010-0000-0000-000011000000}" name="Year in which Degrees were Conferred_2021-2022_2" dataDxfId="60">
      <calculatedColumnFormula>Q4/Q$4*100</calculatedColumnFormula>
    </tableColumn>
    <tableColumn id="18" xr3:uid="{00000000-0010-0000-0000-000012000000}" name="Year in which Degrees were Conferred_2022-2023_1" dataDxfId="59"/>
    <tableColumn id="19" xr3:uid="{00000000-0010-0000-0000-000013000000}" name="Year in which Degrees were Conferred_2022-2023_2" dataDxfId="58">
      <calculatedColumnFormula>S4/S$4*100</calculatedColumnFormula>
    </tableColumn>
    <tableColumn id="20" xr3:uid="{00000000-0010-0000-0000-000014000000}" name="Year in which Degrees were Conferred_2023-2024_1" dataDxfId="57"/>
    <tableColumn id="21" xr3:uid="{00000000-0010-0000-0000-000015000000}" name="Year in which Degrees were Conferred_2023-2024_2" dataDxfId="56">
      <calculatedColumnFormula>U4/U$4*100</calculatedColumnFormula>
    </tableColumn>
    <tableColumn id="22" xr3:uid="{00000000-0010-0000-0000-000016000000}" name="Year in which Degrees were Conferred_Total_1" dataDxfId="55"/>
    <tableColumn id="23" xr3:uid="{00000000-0010-0000-0000-000017000000}"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gram_Costs" displayName="Program_Costs" ref="B3:C8" totalsRowShown="0" tableBorderDxfId="53">
  <autoFilter ref="B3:C8" xr:uid="{00000000-0009-0000-0100-000002000000}">
    <filterColumn colId="0" hiddenButton="1"/>
    <filterColumn colId="1" hiddenButton="1"/>
  </autoFilter>
  <tableColumns count="2">
    <tableColumn id="1" xr3:uid="{00000000-0010-0000-0100-000001000000}" name="Description" dataDxfId="52"/>
    <tableColumn id="2" xr3:uid="{00000000-0010-0000-0100-000002000000}" name="2024-2025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Internship_Placement_Table_2" displayName="Internship_Placement_Table_2" ref="B13:V16" totalsRowShown="0" headerRowDxfId="50" headerRowBorderDxfId="49" tableBorderDxfId="48">
  <autoFilter ref="B13:V1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200-000001000000}" name=" Outcome"/>
    <tableColumn id="2" xr3:uid="{00000000-0010-0000-0200-000002000000}" name="Year Applied for Internship_2014-2015_N"/>
    <tableColumn id="3" xr3:uid="{00000000-0010-0000-0200-000003000000}" name="Year Applied for Internship_2014-2015_%"/>
    <tableColumn id="4" xr3:uid="{00000000-0010-0000-0200-000004000000}" name="Year Applied for Internship_2015-2016_N"/>
    <tableColumn id="5" xr3:uid="{00000000-0010-0000-0200-000005000000}" name="Year Applied for Internship_2015-2016_%"/>
    <tableColumn id="6" xr3:uid="{00000000-0010-0000-0200-000006000000}" name="Year Applied for Internship_2016-2017_N"/>
    <tableColumn id="7" xr3:uid="{00000000-0010-0000-0200-000007000000}" name="Year Applied for Internship_2016-2017_%"/>
    <tableColumn id="8" xr3:uid="{00000000-0010-0000-0200-000008000000}" name="Year Applied for Internship_2017-2018_N"/>
    <tableColumn id="9" xr3:uid="{00000000-0010-0000-0200-000009000000}" name="Year Applied for Internship_2017-2018_%"/>
    <tableColumn id="10" xr3:uid="{00000000-0010-0000-0200-00000A000000}" name="Year Applied for Internship_2018-2019_N"/>
    <tableColumn id="11" xr3:uid="{00000000-0010-0000-0200-00000B000000}" name="Year Applied for Internship_2018-2019_%"/>
    <tableColumn id="12" xr3:uid="{00000000-0010-0000-0200-00000C000000}" name="Year Applied for Internship_2019-2020_N"/>
    <tableColumn id="13" xr3:uid="{00000000-0010-0000-0200-00000D000000}" name="Year Applied for Internship_2019-2020_%"/>
    <tableColumn id="14" xr3:uid="{00000000-0010-0000-0200-00000E000000}" name="Year Applied for Internship_2020-2021_N"/>
    <tableColumn id="15" xr3:uid="{00000000-0010-0000-0200-00000F000000}" name="Year Applied for Internship_2020-2021_%"/>
    <tableColumn id="16" xr3:uid="{00000000-0010-0000-0200-000010000000}" name="Year Applied for Internship_2021-2022_N"/>
    <tableColumn id="17" xr3:uid="{00000000-0010-0000-0200-000011000000}" name="Year Applied for Internship_2021-2022_%"/>
    <tableColumn id="18" xr3:uid="{00000000-0010-0000-0200-000012000000}" name="Year Applied for Internship_2022-2023_N"/>
    <tableColumn id="19" xr3:uid="{00000000-0010-0000-0200-000013000000}" name="Year Applied for Internship_2022-2023_%"/>
    <tableColumn id="20" xr3:uid="{00000000-0010-0000-0200-000014000000}" name="Year Applied for Internship_2023-2024_N2"/>
    <tableColumn id="21" xr3:uid="{00000000-0010-0000-0200-000015000000}" name="Year Applied for Internship_2023-2024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Internship_Placement_Table_1" displayName="Internship_Placement_Table_1" ref="B3:V10" totalsRowShown="0" tableBorderDxfId="47">
  <autoFilter ref="B3:V1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300-000001000000}" name="Outcome " dataDxfId="46"/>
    <tableColumn id="2" xr3:uid="{00000000-0010-0000-0300-000002000000}" name="Year Applied for Internship_2014-2015_N" dataDxfId="45"/>
    <tableColumn id="3" xr3:uid="{00000000-0010-0000-0300-000003000000}" name="Year Applied for Internship_2014-2015_%" dataDxfId="44"/>
    <tableColumn id="4" xr3:uid="{00000000-0010-0000-0300-000004000000}" name="Year Applied for Internship_2015-2016_N" dataDxfId="43"/>
    <tableColumn id="5" xr3:uid="{00000000-0010-0000-0300-000005000000}" name="Year Applied for Internship_2015-2016_%" dataDxfId="42"/>
    <tableColumn id="6" xr3:uid="{00000000-0010-0000-0300-000006000000}" name="Year Applied for Internship_2016-2017_N" dataDxfId="41"/>
    <tableColumn id="7" xr3:uid="{00000000-0010-0000-0300-000007000000}" name="Year Applied for Internship_2016-2017_%" dataDxfId="40"/>
    <tableColumn id="8" xr3:uid="{00000000-0010-0000-0300-000008000000}" name="Year Applied for Internship_2017-2018_N" dataDxfId="39"/>
    <tableColumn id="9" xr3:uid="{00000000-0010-0000-0300-000009000000}" name="Year Applied for Internship_2017-2018_%" dataDxfId="38"/>
    <tableColumn id="10" xr3:uid="{00000000-0010-0000-0300-00000A000000}" name="Year Applied for Internship_2018-2019_N" dataDxfId="37"/>
    <tableColumn id="11" xr3:uid="{00000000-0010-0000-0300-00000B000000}" name="Year Applied for Internship_2018-2019_%" dataDxfId="36"/>
    <tableColumn id="12" xr3:uid="{00000000-0010-0000-0300-00000C000000}" name="Year Applied for Internship_2019-2020_N" dataDxfId="35"/>
    <tableColumn id="13" xr3:uid="{00000000-0010-0000-0300-00000D000000}" name="Year Applied for Internship_2019-2020_%" dataDxfId="34"/>
    <tableColumn id="14" xr3:uid="{00000000-0010-0000-0300-00000E000000}" name="Year Applied for Internship_2020-2021_N" dataDxfId="33"/>
    <tableColumn id="15" xr3:uid="{00000000-0010-0000-0300-00000F000000}" name="Year Applied for Internship_2020-2021_%" dataDxfId="32"/>
    <tableColumn id="16" xr3:uid="{00000000-0010-0000-0300-000010000000}" name="Year Applied for Internship_2021-2022_N" dataDxfId="31"/>
    <tableColumn id="17" xr3:uid="{00000000-0010-0000-0300-000011000000}" name="Year Applied for Internship_2021-2022_%" dataDxfId="30"/>
    <tableColumn id="18" xr3:uid="{00000000-0010-0000-0300-000012000000}" name="Year Applied for Internship_2022-2023_N" dataDxfId="29"/>
    <tableColumn id="19" xr3:uid="{00000000-0010-0000-0300-000013000000}" name="Year Applied for Internship_2022-2023_%" dataDxfId="28"/>
    <tableColumn id="20" xr3:uid="{00000000-0010-0000-0300-000014000000}" name="Year Applied for Internship_2023-2024_N2" dataDxfId="27"/>
    <tableColumn id="21" xr3:uid="{00000000-0010-0000-0300-000015000000}" name="Year Applied for Internship_2023-2024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Attrition" displayName="Attrition" ref="B3:V7" totalsRowShown="0" headerRowDxfId="25" tableBorderDxfId="24">
  <autoFilter ref="B3:V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400-000001000000}" name="Variable" dataDxfId="23"/>
    <tableColumn id="2" xr3:uid="{00000000-0010-0000-0400-000002000000}" name="Year of First Enrollment_2014-2015_N" dataDxfId="22"/>
    <tableColumn id="3" xr3:uid="{00000000-0010-0000-0400-000003000000}" name="Year of First Enrollment_2014-2015_%" dataDxfId="21"/>
    <tableColumn id="4" xr3:uid="{00000000-0010-0000-0400-000004000000}" name="Year of First Enrollment_2015-2016_N" dataDxfId="20"/>
    <tableColumn id="5" xr3:uid="{00000000-0010-0000-0400-000005000000}" name="Year of First Enrollment_2015-2016_%" dataDxfId="19"/>
    <tableColumn id="6" xr3:uid="{00000000-0010-0000-0400-000006000000}" name="Year of First Enrollment_2016-2017_N" dataDxfId="18"/>
    <tableColumn id="7" xr3:uid="{00000000-0010-0000-0400-000007000000}" name="Year of First Enrollment_2016-2017_%" dataDxfId="17"/>
    <tableColumn id="8" xr3:uid="{00000000-0010-0000-0400-000008000000}" name="Year of First Enrollment_2017-2018_N" dataDxfId="16"/>
    <tableColumn id="9" xr3:uid="{00000000-0010-0000-0400-000009000000}" name="Year of First Enrollment_2017-2018_%" dataDxfId="15"/>
    <tableColumn id="10" xr3:uid="{00000000-0010-0000-0400-00000A000000}" name="Year of First Enrollment_2018-2019_N" dataDxfId="14"/>
    <tableColumn id="11" xr3:uid="{00000000-0010-0000-0400-00000B000000}" name="Year of First Enrollment_2018-2019_%" dataDxfId="13"/>
    <tableColumn id="12" xr3:uid="{00000000-0010-0000-0400-00000C000000}" name="Year of First Enrollment_2019-2020_N" dataDxfId="12"/>
    <tableColumn id="13" xr3:uid="{00000000-0010-0000-0400-00000D000000}" name="Year of First Enrollment_2019-2020_%" dataDxfId="11"/>
    <tableColumn id="14" xr3:uid="{00000000-0010-0000-0400-00000E000000}" name="Year of First Enrollment_2020-2021_N" dataDxfId="10"/>
    <tableColumn id="15" xr3:uid="{00000000-0010-0000-0400-00000F000000}" name="Year of First Enrollment_2020-2021_%" dataDxfId="9"/>
    <tableColumn id="16" xr3:uid="{00000000-0010-0000-0400-000010000000}" name="Year of First Enrollment_2021-2022_N" dataDxfId="8"/>
    <tableColumn id="17" xr3:uid="{00000000-0010-0000-0400-000011000000}" name="Year of First Enrollment_2021-2022_%" dataDxfId="7"/>
    <tableColumn id="18" xr3:uid="{00000000-0010-0000-0400-000012000000}" name="Year of First Enrollment_2022-2023_N" dataDxfId="6"/>
    <tableColumn id="19" xr3:uid="{00000000-0010-0000-0400-000013000000}" name="Year of First Enrollment_2022-2023_%" dataDxfId="5"/>
    <tableColumn id="20" xr3:uid="{00000000-0010-0000-0400-000014000000}" name="Year of First Enrollment_2023-2024_N2" dataDxfId="4"/>
    <tableColumn id="21" xr3:uid="{00000000-0010-0000-0400-000015000000}" name="Year of First Enrollment_2023-2024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Licensure" displayName="Licensure" ref="B3:C6" totalsRowShown="0" headerRowBorderDxfId="2" tableBorderDxfId="1">
  <autoFilter ref="B3:C6" xr:uid="{00000000-0009-0000-0100-000003000000}">
    <filterColumn colId="0" hiddenButton="1"/>
    <filterColumn colId="1" hiddenButton="1"/>
  </autoFilter>
  <tableColumns count="2">
    <tableColumn id="1" xr3:uid="{00000000-0010-0000-0500-000001000000}" name="Outcome"/>
    <tableColumn id="2" xr3:uid="{00000000-0010-0000-0500-000002000000}" name="2014-2024"/>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wichita.edu/academics/fairmount_las/psychology/documents/Graduate.Student.Psychology.Handbook.2022.pdf"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heetViews>
  <sheetFormatPr defaultRowHeight="14.4" x14ac:dyDescent="0.3"/>
  <cols>
    <col min="1" max="1" width="43.77734375" customWidth="1"/>
  </cols>
  <sheetData>
    <row r="1" spans="1:1" ht="15.6" x14ac:dyDescent="0.3">
      <c r="A1" s="42" t="s">
        <v>0</v>
      </c>
    </row>
    <row r="2" spans="1:1" ht="46.8" x14ac:dyDescent="0.3">
      <c r="A2" s="42" t="s">
        <v>1</v>
      </c>
    </row>
    <row r="3" spans="1:1" ht="46.8" x14ac:dyDescent="0.3">
      <c r="A3" s="42" t="s">
        <v>2</v>
      </c>
    </row>
    <row r="4" spans="1:1" ht="48" customHeight="1" x14ac:dyDescent="0.3">
      <c r="A4" s="42" t="s">
        <v>3</v>
      </c>
    </row>
    <row r="5" spans="1:1" ht="31.2" x14ac:dyDescent="0.3">
      <c r="A5" s="42" t="s">
        <v>4</v>
      </c>
    </row>
    <row r="6" spans="1:1" ht="62.4" x14ac:dyDescent="0.3">
      <c r="A6" s="42" t="s">
        <v>5</v>
      </c>
    </row>
    <row r="7" spans="1:1" ht="31.2" x14ac:dyDescent="0.3">
      <c r="A7" s="42" t="s">
        <v>6</v>
      </c>
    </row>
    <row r="8" spans="1:1" ht="31.2" x14ac:dyDescent="0.3">
      <c r="A8" s="42" t="s">
        <v>7</v>
      </c>
    </row>
    <row r="9" spans="1:1" ht="51.6" customHeight="1" x14ac:dyDescent="0.3">
      <c r="A9" s="42"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E15"/>
  <sheetViews>
    <sheetView zoomScaleNormal="100" zoomScaleSheetLayoutView="100" workbookViewId="0"/>
  </sheetViews>
  <sheetFormatPr defaultColWidth="9.21875" defaultRowHeight="14.4" x14ac:dyDescent="0.3"/>
  <cols>
    <col min="1" max="1" width="9.21875" style="11" customWidth="1"/>
    <col min="2" max="2" width="1.44140625" style="11" customWidth="1"/>
    <col min="3" max="3" width="70.5546875" style="11" customWidth="1"/>
    <col min="4" max="4" width="1.44140625" style="11" customWidth="1"/>
    <col min="5" max="16384" width="9.21875" style="11"/>
  </cols>
  <sheetData>
    <row r="2" spans="1:5" ht="18" x14ac:dyDescent="0.3">
      <c r="C2" s="16" t="s">
        <v>9</v>
      </c>
    </row>
    <row r="3" spans="1:5" ht="15" customHeight="1" x14ac:dyDescent="0.3">
      <c r="B3" s="12"/>
      <c r="C3" s="12"/>
      <c r="D3" s="12"/>
    </row>
    <row r="4" spans="1:5" ht="123" customHeight="1" x14ac:dyDescent="0.3">
      <c r="A4" s="100"/>
      <c r="B4" s="109"/>
      <c r="C4" s="101" t="s">
        <v>10</v>
      </c>
      <c r="D4" s="110"/>
      <c r="E4" s="41"/>
    </row>
    <row r="5" spans="1:5" ht="9" customHeight="1" x14ac:dyDescent="0.3">
      <c r="A5" s="100"/>
      <c r="B5" s="106"/>
      <c r="C5" s="102"/>
      <c r="D5" s="107"/>
      <c r="E5" s="41"/>
    </row>
    <row r="6" spans="1:5" ht="114" customHeight="1" x14ac:dyDescent="0.3">
      <c r="A6" s="100"/>
      <c r="B6" s="106"/>
      <c r="C6" s="104" t="s">
        <v>11</v>
      </c>
      <c r="D6" s="107"/>
      <c r="E6" s="41"/>
    </row>
    <row r="7" spans="1:5" ht="2.25" customHeight="1" x14ac:dyDescent="0.3">
      <c r="A7" s="100"/>
      <c r="B7" s="106"/>
      <c r="C7" s="105"/>
      <c r="D7" s="107"/>
      <c r="E7" s="41"/>
    </row>
    <row r="8" spans="1:5" ht="88.95" customHeight="1" x14ac:dyDescent="0.3">
      <c r="A8" s="100"/>
      <c r="B8" s="106"/>
      <c r="C8" s="104" t="s">
        <v>12</v>
      </c>
      <c r="D8" s="107"/>
      <c r="E8" s="41"/>
    </row>
    <row r="9" spans="1:5" ht="1.95" customHeight="1" x14ac:dyDescent="0.3">
      <c r="A9" s="100"/>
      <c r="B9" s="106"/>
      <c r="C9" s="105"/>
      <c r="D9" s="108"/>
      <c r="E9" s="41"/>
    </row>
    <row r="10" spans="1:5" ht="55.95" customHeight="1" x14ac:dyDescent="0.3">
      <c r="A10" s="100"/>
      <c r="B10" s="106"/>
      <c r="C10" s="113" t="s">
        <v>13</v>
      </c>
      <c r="D10" s="107"/>
      <c r="E10" s="41"/>
    </row>
    <row r="11" spans="1:5" ht="16.95" customHeight="1" x14ac:dyDescent="0.3">
      <c r="A11" s="100"/>
      <c r="B11" s="106"/>
      <c r="C11" s="113" t="s">
        <v>14</v>
      </c>
      <c r="D11" s="107"/>
      <c r="E11" s="41"/>
    </row>
    <row r="12" spans="1:5" ht="13.2" customHeight="1" x14ac:dyDescent="0.3">
      <c r="A12" s="100"/>
      <c r="B12" s="106"/>
      <c r="C12" s="102"/>
      <c r="D12" s="107"/>
      <c r="E12" s="41"/>
    </row>
    <row r="13" spans="1:5" ht="13.95" customHeight="1" x14ac:dyDescent="0.3">
      <c r="A13" s="100"/>
      <c r="B13" s="106"/>
      <c r="C13" s="102" t="s">
        <v>15</v>
      </c>
      <c r="D13" s="107"/>
      <c r="E13" s="41"/>
    </row>
    <row r="14" spans="1:5" ht="15" customHeight="1" x14ac:dyDescent="0.3">
      <c r="A14" s="100"/>
      <c r="B14" s="112"/>
      <c r="C14" s="103"/>
      <c r="D14" s="111"/>
      <c r="E14" s="41"/>
    </row>
    <row r="15" spans="1:5" x14ac:dyDescent="0.3">
      <c r="B15" s="13"/>
      <c r="C15" s="13"/>
      <c r="D15" s="13"/>
    </row>
  </sheetData>
  <dataValidations count="2">
    <dataValidation allowBlank="1" showInputMessage="1" showErrorMessage="1" prompt="The sheet contains details of Instructions for Completion across cells B2:B12." sqref="B1" xr:uid="{00000000-0002-0000-0100-000000000000}"/>
    <dataValidation allowBlank="1" showInputMessage="1" showErrorMessage="1" prompt="The sheet contains details of Instructions for Completion across cells C2:C13." sqref="A1" xr:uid="{00000000-0002-0000-0100-000001000000}"/>
  </dataValidations>
  <hyperlinks>
    <hyperlink ref="C11" r:id="rId1" tooltip="apaaccred@apa.org" xr:uid="{00000000-0004-0000-0100-000000000000}"/>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00000000-0004-0000-0100-000001000000}"/>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J8"/>
  <sheetViews>
    <sheetView showGridLines="0" showRuler="0" zoomScaleNormal="100" zoomScaleSheetLayoutView="85" workbookViewId="0">
      <selection activeCell="B2" sqref="B2"/>
    </sheetView>
  </sheetViews>
  <sheetFormatPr defaultColWidth="9.21875" defaultRowHeight="14.4" x14ac:dyDescent="0.3"/>
  <cols>
    <col min="1" max="1" width="3.21875" style="1" customWidth="1"/>
    <col min="2" max="2" width="78.77734375" style="1" customWidth="1"/>
    <col min="3" max="3" width="11.21875" style="1" customWidth="1"/>
    <col min="4" max="10" width="5.5546875" style="1" customWidth="1"/>
    <col min="11" max="16384" width="9.21875" style="1"/>
  </cols>
  <sheetData>
    <row r="1" spans="2:10" ht="17.399999999999999" x14ac:dyDescent="0.3">
      <c r="B1" s="43" t="s">
        <v>16</v>
      </c>
    </row>
    <row r="2" spans="2:10" x14ac:dyDescent="0.3">
      <c r="B2" s="10" t="s">
        <v>17</v>
      </c>
    </row>
    <row r="3" spans="2:10" x14ac:dyDescent="0.3">
      <c r="B3" s="10"/>
    </row>
    <row r="4" spans="2:10" ht="18" thickBot="1" x14ac:dyDescent="0.35">
      <c r="B4" s="40" t="s">
        <v>18</v>
      </c>
      <c r="C4" s="10"/>
      <c r="D4" s="10"/>
      <c r="E4" s="10"/>
      <c r="F4" s="10"/>
      <c r="G4" s="10"/>
      <c r="H4" s="10"/>
      <c r="I4" s="10"/>
      <c r="J4" s="10"/>
    </row>
    <row r="5" spans="2:10" ht="60" customHeight="1" x14ac:dyDescent="0.3">
      <c r="B5" s="44" t="s">
        <v>19</v>
      </c>
      <c r="C5" s="123" t="s">
        <v>20</v>
      </c>
      <c r="D5" s="40"/>
      <c r="E5" s="40"/>
      <c r="F5" s="40"/>
      <c r="G5" s="40"/>
      <c r="H5" s="40"/>
      <c r="I5" s="40"/>
      <c r="J5" s="40"/>
    </row>
    <row r="6" spans="2:10" s="39" customFormat="1" ht="18" customHeight="1" thickBot="1" x14ac:dyDescent="0.35">
      <c r="B6" s="47"/>
      <c r="C6" s="122"/>
      <c r="D6" s="38"/>
      <c r="E6" s="38"/>
      <c r="F6" s="38"/>
      <c r="G6" s="38"/>
      <c r="H6" s="38"/>
      <c r="I6" s="38"/>
      <c r="J6" s="38"/>
    </row>
    <row r="7" spans="2:10" s="39" customFormat="1" ht="15" customHeight="1" thickBot="1" x14ac:dyDescent="0.35">
      <c r="B7" s="46" t="s">
        <v>21</v>
      </c>
      <c r="C7" s="45"/>
      <c r="D7" s="38"/>
      <c r="E7" s="38"/>
      <c r="F7" s="38"/>
      <c r="G7" s="38"/>
      <c r="H7" s="38"/>
      <c r="I7" s="38"/>
      <c r="J7" s="38"/>
    </row>
    <row r="8" spans="2:10" ht="131.55000000000001" customHeight="1" thickBot="1" x14ac:dyDescent="0.35">
      <c r="B8" s="48"/>
      <c r="C8" s="49"/>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00000000-0002-0000-0200-000000000000}"/>
    <dataValidation allowBlank="1" showInputMessage="1" showErrorMessage="1" prompt="Enter the website link (or content from brochure) in cell B8." sqref="B7" xr:uid="{00000000-0002-0000-0200-000001000000}"/>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00000"/>
    <pageSetUpPr fitToPage="1"/>
  </sheetPr>
  <dimension ref="A1:X19"/>
  <sheetViews>
    <sheetView showRowColHeaders="0" tabSelected="1" showRuler="0" view="pageLayout" zoomScale="50" zoomScaleNormal="70" zoomScaleSheetLayoutView="85" zoomScalePageLayoutView="50" workbookViewId="0">
      <selection activeCell="B19" sqref="B19:X19"/>
    </sheetView>
  </sheetViews>
  <sheetFormatPr defaultColWidth="2.33203125" defaultRowHeight="14.4" x14ac:dyDescent="0.3"/>
  <cols>
    <col min="1" max="1" width="3.21875" style="1" customWidth="1"/>
    <col min="2" max="2" width="45.44140625" style="1" customWidth="1"/>
    <col min="3" max="24" width="10.44140625" style="1" customWidth="1"/>
    <col min="25" max="16384" width="2.33203125" style="1"/>
  </cols>
  <sheetData>
    <row r="1" spans="1:24" x14ac:dyDescent="0.3">
      <c r="A1" s="10"/>
      <c r="C1" s="10"/>
      <c r="D1" s="10"/>
      <c r="E1" s="10"/>
      <c r="F1" s="10"/>
      <c r="G1" s="10"/>
      <c r="H1" s="10"/>
      <c r="I1" s="10"/>
      <c r="J1" s="10"/>
      <c r="K1" s="10"/>
      <c r="L1" s="10"/>
      <c r="M1" s="10"/>
      <c r="N1" s="10"/>
      <c r="O1" s="10"/>
      <c r="P1" s="10"/>
      <c r="Q1" s="10"/>
      <c r="R1" s="10"/>
    </row>
    <row r="2" spans="1:24" ht="18" thickBot="1" x14ac:dyDescent="0.35">
      <c r="B2" s="40" t="s">
        <v>22</v>
      </c>
      <c r="C2" s="40"/>
      <c r="D2" s="40"/>
      <c r="E2" s="40"/>
      <c r="F2" s="40"/>
      <c r="G2" s="40"/>
      <c r="H2" s="40"/>
      <c r="I2" s="40"/>
      <c r="J2" s="40"/>
      <c r="K2" s="40"/>
      <c r="L2" s="40"/>
      <c r="M2" s="40"/>
      <c r="N2" s="40"/>
      <c r="O2" s="40"/>
      <c r="P2" s="40"/>
      <c r="Q2" s="40"/>
      <c r="R2" s="40"/>
      <c r="S2" s="25"/>
      <c r="T2" s="25"/>
      <c r="U2" s="25"/>
      <c r="V2" s="25"/>
      <c r="W2" s="25"/>
      <c r="X2" s="25"/>
    </row>
    <row r="3" spans="1:24" ht="102.6" customHeight="1" thickBot="1" x14ac:dyDescent="0.35">
      <c r="B3" s="97" t="s">
        <v>23</v>
      </c>
      <c r="C3" s="98" t="s">
        <v>24</v>
      </c>
      <c r="D3" s="98" t="s">
        <v>25</v>
      </c>
      <c r="E3" s="98" t="s">
        <v>26</v>
      </c>
      <c r="F3" s="98" t="s">
        <v>27</v>
      </c>
      <c r="G3" s="98" t="s">
        <v>28</v>
      </c>
      <c r="H3" s="98" t="s">
        <v>29</v>
      </c>
      <c r="I3" s="98" t="s">
        <v>30</v>
      </c>
      <c r="J3" s="98" t="s">
        <v>31</v>
      </c>
      <c r="K3" s="98" t="s">
        <v>32</v>
      </c>
      <c r="L3" s="98" t="s">
        <v>33</v>
      </c>
      <c r="M3" s="98" t="s">
        <v>34</v>
      </c>
      <c r="N3" s="98" t="s">
        <v>35</v>
      </c>
      <c r="O3" s="98" t="s">
        <v>36</v>
      </c>
      <c r="P3" s="98" t="s">
        <v>37</v>
      </c>
      <c r="Q3" s="98" t="s">
        <v>38</v>
      </c>
      <c r="R3" s="98" t="s">
        <v>39</v>
      </c>
      <c r="S3" s="98" t="s">
        <v>40</v>
      </c>
      <c r="T3" s="98" t="s">
        <v>41</v>
      </c>
      <c r="U3" s="98" t="s">
        <v>42</v>
      </c>
      <c r="V3" s="98" t="s">
        <v>43</v>
      </c>
      <c r="W3" s="98" t="s">
        <v>44</v>
      </c>
      <c r="X3" s="98" t="s">
        <v>45</v>
      </c>
    </row>
    <row r="4" spans="1:24" ht="29.25" customHeight="1" x14ac:dyDescent="0.3">
      <c r="B4" s="76" t="s">
        <v>46</v>
      </c>
      <c r="C4" s="124">
        <v>4</v>
      </c>
      <c r="D4" s="119"/>
      <c r="E4" s="75">
        <v>4</v>
      </c>
      <c r="F4" s="76"/>
      <c r="G4" s="75">
        <v>1</v>
      </c>
      <c r="H4" s="76"/>
      <c r="I4" s="77">
        <v>5</v>
      </c>
      <c r="J4" s="78"/>
      <c r="K4" s="77">
        <v>2</v>
      </c>
      <c r="L4" s="78"/>
      <c r="M4" s="77">
        <v>5</v>
      </c>
      <c r="N4" s="78"/>
      <c r="O4" s="77">
        <v>3</v>
      </c>
      <c r="P4" s="78"/>
      <c r="Q4" s="77">
        <v>4</v>
      </c>
      <c r="R4" s="78"/>
      <c r="S4" s="77">
        <v>2</v>
      </c>
      <c r="T4" s="78"/>
      <c r="U4" s="77">
        <v>6</v>
      </c>
      <c r="V4" s="78"/>
      <c r="W4" s="79">
        <v>36</v>
      </c>
      <c r="X4" s="93"/>
    </row>
    <row r="5" spans="1:24" ht="17.25" customHeight="1" x14ac:dyDescent="0.3">
      <c r="B5" s="80" t="s">
        <v>47</v>
      </c>
      <c r="C5" s="120">
        <v>5.3</v>
      </c>
      <c r="D5" s="121"/>
      <c r="E5" s="120">
        <v>7.5</v>
      </c>
      <c r="F5" s="80"/>
      <c r="G5" s="120">
        <v>5</v>
      </c>
      <c r="H5" s="80"/>
      <c r="I5" s="81">
        <v>5.8</v>
      </c>
      <c r="J5" s="82"/>
      <c r="K5" s="81">
        <v>6</v>
      </c>
      <c r="L5" s="82"/>
      <c r="M5" s="81">
        <v>7.4</v>
      </c>
      <c r="N5" s="82"/>
      <c r="O5" s="81">
        <v>6.3</v>
      </c>
      <c r="P5" s="82"/>
      <c r="Q5" s="81">
        <v>6.5</v>
      </c>
      <c r="R5" s="82"/>
      <c r="S5" s="81">
        <v>5.5</v>
      </c>
      <c r="T5" s="82"/>
      <c r="U5" s="81">
        <v>6.5</v>
      </c>
      <c r="V5" s="82"/>
      <c r="W5" s="125">
        <v>6.4</v>
      </c>
      <c r="X5" s="117"/>
    </row>
    <row r="6" spans="1:24" ht="15" customHeight="1" thickBot="1" x14ac:dyDescent="0.35">
      <c r="B6" s="80" t="s">
        <v>48</v>
      </c>
      <c r="C6" s="120">
        <v>5</v>
      </c>
      <c r="D6" s="80"/>
      <c r="E6" s="120">
        <v>7</v>
      </c>
      <c r="F6" s="80"/>
      <c r="G6" s="120">
        <v>5</v>
      </c>
      <c r="H6" s="80"/>
      <c r="I6" s="81">
        <v>6</v>
      </c>
      <c r="J6" s="82"/>
      <c r="K6" s="81">
        <v>6</v>
      </c>
      <c r="L6" s="82"/>
      <c r="M6" s="81">
        <v>7</v>
      </c>
      <c r="N6" s="82"/>
      <c r="O6" s="81">
        <v>6</v>
      </c>
      <c r="P6" s="82"/>
      <c r="Q6" s="81">
        <v>6.5</v>
      </c>
      <c r="R6" s="82"/>
      <c r="S6" s="81">
        <v>5.5</v>
      </c>
      <c r="T6" s="82"/>
      <c r="U6" s="81">
        <v>6.5</v>
      </c>
      <c r="V6" s="82"/>
      <c r="W6" s="83">
        <v>6</v>
      </c>
      <c r="X6" s="94"/>
    </row>
    <row r="7" spans="1:24" ht="15" thickBot="1" x14ac:dyDescent="0.35">
      <c r="B7" s="92" t="s">
        <v>49</v>
      </c>
      <c r="C7" s="84" t="s">
        <v>50</v>
      </c>
      <c r="D7" s="85" t="s">
        <v>51</v>
      </c>
      <c r="E7" s="84" t="s">
        <v>50</v>
      </c>
      <c r="F7" s="85" t="s">
        <v>51</v>
      </c>
      <c r="G7" s="84" t="s">
        <v>50</v>
      </c>
      <c r="H7" s="85" t="s">
        <v>51</v>
      </c>
      <c r="I7" s="84" t="s">
        <v>50</v>
      </c>
      <c r="J7" s="85" t="s">
        <v>51</v>
      </c>
      <c r="K7" s="84" t="s">
        <v>50</v>
      </c>
      <c r="L7" s="85" t="s">
        <v>51</v>
      </c>
      <c r="M7" s="84" t="s">
        <v>50</v>
      </c>
      <c r="N7" s="85" t="s">
        <v>51</v>
      </c>
      <c r="O7" s="84" t="s">
        <v>50</v>
      </c>
      <c r="P7" s="85" t="s">
        <v>51</v>
      </c>
      <c r="Q7" s="84" t="s">
        <v>50</v>
      </c>
      <c r="R7" s="85" t="s">
        <v>51</v>
      </c>
      <c r="S7" s="84" t="s">
        <v>50</v>
      </c>
      <c r="T7" s="85" t="s">
        <v>51</v>
      </c>
      <c r="U7" s="84" t="s">
        <v>50</v>
      </c>
      <c r="V7" s="85" t="s">
        <v>51</v>
      </c>
      <c r="W7" s="84" t="s">
        <v>50</v>
      </c>
      <c r="X7" s="85" t="s">
        <v>51</v>
      </c>
    </row>
    <row r="8" spans="1:24" x14ac:dyDescent="0.3">
      <c r="B8" s="76" t="s">
        <v>52</v>
      </c>
      <c r="C8" s="86">
        <v>0</v>
      </c>
      <c r="D8" s="87">
        <f>C8/C$4*100</f>
        <v>0</v>
      </c>
      <c r="E8" s="86">
        <v>0</v>
      </c>
      <c r="F8" s="87">
        <f>E8/E$4*100</f>
        <v>0</v>
      </c>
      <c r="G8" s="86">
        <v>0</v>
      </c>
      <c r="H8" s="87">
        <f>G8/G$4*100</f>
        <v>0</v>
      </c>
      <c r="I8" s="86">
        <v>0</v>
      </c>
      <c r="J8" s="87">
        <f>I8/I$4*100</f>
        <v>0</v>
      </c>
      <c r="K8" s="86">
        <v>0</v>
      </c>
      <c r="L8" s="87">
        <f>K8/K$4*100</f>
        <v>0</v>
      </c>
      <c r="M8" s="86">
        <v>0</v>
      </c>
      <c r="N8" s="87">
        <f>M8/M$4*100</f>
        <v>0</v>
      </c>
      <c r="O8" s="86">
        <v>0</v>
      </c>
      <c r="P8" s="87">
        <f>O8/O$4*100</f>
        <v>0</v>
      </c>
      <c r="Q8" s="86">
        <v>0</v>
      </c>
      <c r="R8" s="87">
        <f>Q8/Q$4*100</f>
        <v>0</v>
      </c>
      <c r="S8" s="86">
        <v>0</v>
      </c>
      <c r="T8" s="87">
        <f>S8/S$4*100</f>
        <v>0</v>
      </c>
      <c r="U8" s="86">
        <v>0</v>
      </c>
      <c r="V8" s="87">
        <f>U8/U$4*100</f>
        <v>0</v>
      </c>
      <c r="W8" s="88">
        <v>0</v>
      </c>
      <c r="X8" s="95">
        <f>W8/W$4*100</f>
        <v>0</v>
      </c>
    </row>
    <row r="9" spans="1:24" x14ac:dyDescent="0.3">
      <c r="B9" s="74" t="s">
        <v>53</v>
      </c>
      <c r="C9" s="89">
        <v>3</v>
      </c>
      <c r="D9" s="90">
        <f t="shared" ref="D9:F12" si="0">C9/C$4*100</f>
        <v>75</v>
      </c>
      <c r="E9" s="89">
        <v>0</v>
      </c>
      <c r="F9" s="90">
        <f t="shared" si="0"/>
        <v>0</v>
      </c>
      <c r="G9" s="89">
        <v>1</v>
      </c>
      <c r="H9" s="90">
        <f t="shared" ref="H9:H12" si="1">G9/G$4*100</f>
        <v>100</v>
      </c>
      <c r="I9" s="89">
        <v>2</v>
      </c>
      <c r="J9" s="90">
        <f t="shared" ref="J9:L12" si="2">I9/I$4*100</f>
        <v>40</v>
      </c>
      <c r="K9" s="89">
        <v>1</v>
      </c>
      <c r="L9" s="90">
        <f t="shared" si="2"/>
        <v>50</v>
      </c>
      <c r="M9" s="89">
        <v>0</v>
      </c>
      <c r="N9" s="90">
        <f t="shared" ref="N9:N12" si="3">M9/M$4*100</f>
        <v>0</v>
      </c>
      <c r="O9" s="89">
        <v>0</v>
      </c>
      <c r="P9" s="90">
        <f t="shared" ref="P9:P12" si="4">O9/O$4*100</f>
        <v>0</v>
      </c>
      <c r="Q9" s="89">
        <v>0</v>
      </c>
      <c r="R9" s="90">
        <f>Q9/Q$4*100</f>
        <v>0</v>
      </c>
      <c r="S9" s="89">
        <v>1</v>
      </c>
      <c r="T9" s="90">
        <f>S9/S$4*100</f>
        <v>50</v>
      </c>
      <c r="U9" s="89">
        <v>1</v>
      </c>
      <c r="V9" s="90">
        <f>U9/U$4*100</f>
        <v>16.666666666666664</v>
      </c>
      <c r="W9" s="91">
        <v>9</v>
      </c>
      <c r="X9" s="96">
        <f>W9/W$4*100</f>
        <v>25</v>
      </c>
    </row>
    <row r="10" spans="1:24" x14ac:dyDescent="0.3">
      <c r="B10" s="74" t="s">
        <v>54</v>
      </c>
      <c r="C10" s="89">
        <v>1</v>
      </c>
      <c r="D10" s="90">
        <f t="shared" si="0"/>
        <v>25</v>
      </c>
      <c r="E10" s="89">
        <v>1</v>
      </c>
      <c r="F10" s="90">
        <f t="shared" si="0"/>
        <v>25</v>
      </c>
      <c r="G10" s="89">
        <v>0</v>
      </c>
      <c r="H10" s="90">
        <f t="shared" si="1"/>
        <v>0</v>
      </c>
      <c r="I10" s="89">
        <v>2</v>
      </c>
      <c r="J10" s="90">
        <f t="shared" si="2"/>
        <v>40</v>
      </c>
      <c r="K10" s="89">
        <v>0</v>
      </c>
      <c r="L10" s="90">
        <f t="shared" si="2"/>
        <v>0</v>
      </c>
      <c r="M10" s="89">
        <v>2</v>
      </c>
      <c r="N10" s="90">
        <f t="shared" si="3"/>
        <v>40</v>
      </c>
      <c r="O10" s="89">
        <v>2</v>
      </c>
      <c r="P10" s="90">
        <f t="shared" si="4"/>
        <v>66.666666666666657</v>
      </c>
      <c r="Q10" s="89">
        <v>2</v>
      </c>
      <c r="R10" s="90">
        <f>Q10/Q$4*100</f>
        <v>50</v>
      </c>
      <c r="S10" s="89">
        <v>1</v>
      </c>
      <c r="T10" s="90">
        <f>S10/S$4*100</f>
        <v>50</v>
      </c>
      <c r="U10" s="89">
        <v>2</v>
      </c>
      <c r="V10" s="90">
        <f>U10/U$4*100</f>
        <v>33.333333333333329</v>
      </c>
      <c r="W10" s="91">
        <v>13</v>
      </c>
      <c r="X10" s="96">
        <f>W10/W$4*100</f>
        <v>36.111111111111107</v>
      </c>
    </row>
    <row r="11" spans="1:24" x14ac:dyDescent="0.3">
      <c r="B11" s="74" t="s">
        <v>55</v>
      </c>
      <c r="C11" s="89">
        <v>0</v>
      </c>
      <c r="D11" s="90">
        <f t="shared" si="0"/>
        <v>0</v>
      </c>
      <c r="E11" s="89">
        <v>2</v>
      </c>
      <c r="F11" s="90">
        <f t="shared" si="0"/>
        <v>50</v>
      </c>
      <c r="G11" s="89">
        <v>0</v>
      </c>
      <c r="H11" s="90">
        <f t="shared" si="1"/>
        <v>0</v>
      </c>
      <c r="I11" s="89">
        <v>1</v>
      </c>
      <c r="J11" s="90">
        <f t="shared" si="2"/>
        <v>20</v>
      </c>
      <c r="K11" s="89">
        <v>1</v>
      </c>
      <c r="L11" s="90">
        <f t="shared" si="2"/>
        <v>50</v>
      </c>
      <c r="M11" s="89">
        <v>2</v>
      </c>
      <c r="N11" s="90">
        <f t="shared" si="3"/>
        <v>40</v>
      </c>
      <c r="O11" s="89">
        <v>1</v>
      </c>
      <c r="P11" s="90">
        <f t="shared" si="4"/>
        <v>33.333333333333329</v>
      </c>
      <c r="Q11" s="89">
        <v>2</v>
      </c>
      <c r="R11" s="90">
        <f>Q11/Q$4*100</f>
        <v>50</v>
      </c>
      <c r="S11" s="89">
        <v>0</v>
      </c>
      <c r="T11" s="90">
        <f>S11/S$4*100</f>
        <v>0</v>
      </c>
      <c r="U11" s="89">
        <v>2</v>
      </c>
      <c r="V11" s="90">
        <f>U11/U$4*100</f>
        <v>33.333333333333329</v>
      </c>
      <c r="W11" s="91">
        <v>11</v>
      </c>
      <c r="X11" s="96">
        <v>31</v>
      </c>
    </row>
    <row r="12" spans="1:24" ht="15" thickBot="1" x14ac:dyDescent="0.35">
      <c r="B12" s="74" t="s">
        <v>56</v>
      </c>
      <c r="C12" s="89">
        <v>0</v>
      </c>
      <c r="D12" s="90">
        <f t="shared" si="0"/>
        <v>0</v>
      </c>
      <c r="E12" s="89">
        <v>1</v>
      </c>
      <c r="F12" s="90">
        <f t="shared" si="0"/>
        <v>25</v>
      </c>
      <c r="G12" s="89">
        <v>0</v>
      </c>
      <c r="H12" s="90">
        <f t="shared" si="1"/>
        <v>0</v>
      </c>
      <c r="I12" s="89">
        <v>0</v>
      </c>
      <c r="J12" s="90">
        <f t="shared" si="2"/>
        <v>0</v>
      </c>
      <c r="K12" s="89">
        <v>0</v>
      </c>
      <c r="L12" s="90">
        <f t="shared" si="2"/>
        <v>0</v>
      </c>
      <c r="M12" s="89">
        <v>1</v>
      </c>
      <c r="N12" s="90">
        <f t="shared" si="3"/>
        <v>20</v>
      </c>
      <c r="O12" s="89">
        <v>0</v>
      </c>
      <c r="P12" s="90">
        <f t="shared" si="4"/>
        <v>0</v>
      </c>
      <c r="Q12" s="89">
        <v>0</v>
      </c>
      <c r="R12" s="90">
        <f>Q12/Q$4*100</f>
        <v>0</v>
      </c>
      <c r="S12" s="89">
        <v>0</v>
      </c>
      <c r="T12" s="90">
        <f>S12/S$4*100</f>
        <v>0</v>
      </c>
      <c r="U12" s="89">
        <v>1</v>
      </c>
      <c r="V12" s="90">
        <f>U12/U$4*100</f>
        <v>16.666666666666664</v>
      </c>
      <c r="W12" s="91">
        <v>3</v>
      </c>
      <c r="X12" s="96">
        <f>W12/W$4*100</f>
        <v>8.3333333333333321</v>
      </c>
    </row>
    <row r="13" spans="1:24" x14ac:dyDescent="0.3">
      <c r="B13" s="26"/>
      <c r="C13" s="26"/>
      <c r="D13" s="26"/>
      <c r="E13" s="26"/>
      <c r="F13" s="26"/>
      <c r="G13" s="26"/>
      <c r="H13" s="26"/>
      <c r="I13" s="26"/>
      <c r="J13" s="26"/>
      <c r="K13" s="26"/>
      <c r="L13" s="26"/>
      <c r="M13" s="26"/>
      <c r="N13" s="26"/>
      <c r="O13" s="26"/>
      <c r="P13" s="26"/>
      <c r="Q13" s="26"/>
      <c r="R13" s="26"/>
      <c r="S13" s="25"/>
      <c r="T13" s="25"/>
      <c r="U13" s="25"/>
      <c r="V13" s="25"/>
      <c r="W13" s="25"/>
      <c r="X13" s="25"/>
    </row>
    <row r="14" spans="1:24" ht="19.2" customHeight="1" x14ac:dyDescent="0.3">
      <c r="B14" s="50" t="s">
        <v>57</v>
      </c>
      <c r="C14" s="50"/>
      <c r="D14" s="50"/>
      <c r="E14" s="50"/>
      <c r="F14" s="50"/>
      <c r="G14" s="50"/>
      <c r="H14" s="50"/>
      <c r="I14" s="50"/>
      <c r="J14" s="50"/>
      <c r="K14" s="50"/>
      <c r="L14" s="50"/>
      <c r="M14" s="50"/>
      <c r="N14" s="50"/>
      <c r="O14" s="50"/>
      <c r="P14" s="50"/>
      <c r="Q14" s="50"/>
      <c r="R14" s="50"/>
      <c r="S14" s="25"/>
      <c r="T14" s="25"/>
      <c r="U14" s="25"/>
      <c r="V14" s="25"/>
      <c r="W14" s="25"/>
      <c r="X14" s="25"/>
    </row>
    <row r="15" spans="1:24" s="39" customFormat="1" ht="41.55" customHeight="1" x14ac:dyDescent="0.3">
      <c r="B15" s="114" t="s">
        <v>58</v>
      </c>
      <c r="C15" s="115"/>
      <c r="D15" s="115"/>
      <c r="E15" s="115"/>
      <c r="F15" s="115"/>
      <c r="G15" s="115"/>
      <c r="H15" s="115"/>
      <c r="I15" s="115"/>
      <c r="J15" s="115"/>
      <c r="K15" s="115"/>
      <c r="L15" s="115"/>
      <c r="M15" s="115"/>
      <c r="N15" s="115"/>
      <c r="O15" s="115"/>
      <c r="P15" s="115"/>
      <c r="Q15" s="115"/>
      <c r="R15" s="115"/>
      <c r="S15" s="38"/>
      <c r="T15" s="38"/>
      <c r="U15" s="38"/>
      <c r="V15" s="38"/>
      <c r="W15" s="38"/>
      <c r="X15" s="38"/>
    </row>
    <row r="16" spans="1:24" s="39" customFormat="1" ht="14.4" customHeight="1" x14ac:dyDescent="0.3">
      <c r="B16" s="131" t="s">
        <v>137</v>
      </c>
      <c r="C16" s="115"/>
      <c r="D16" s="115"/>
      <c r="E16" s="115"/>
      <c r="F16" s="115"/>
      <c r="G16" s="115"/>
      <c r="H16" s="115"/>
      <c r="I16" s="115"/>
      <c r="J16" s="115"/>
      <c r="K16" s="115"/>
      <c r="L16" s="115"/>
      <c r="M16" s="115"/>
      <c r="N16" s="115"/>
      <c r="O16" s="115"/>
      <c r="P16" s="115"/>
      <c r="Q16" s="115"/>
      <c r="R16" s="115"/>
      <c r="S16" s="38"/>
      <c r="T16" s="38"/>
      <c r="U16" s="38"/>
      <c r="V16" s="38"/>
      <c r="W16" s="38"/>
      <c r="X16" s="38"/>
    </row>
    <row r="17" spans="2:24" s="39" customFormat="1" ht="14.4" customHeight="1" x14ac:dyDescent="0.3">
      <c r="B17" s="131" t="s">
        <v>138</v>
      </c>
      <c r="C17" s="115"/>
      <c r="D17" s="115"/>
      <c r="E17" s="115"/>
      <c r="F17" s="115"/>
      <c r="G17" s="115"/>
      <c r="H17" s="115"/>
      <c r="I17" s="115"/>
      <c r="J17" s="115"/>
      <c r="K17" s="115"/>
      <c r="L17" s="115"/>
      <c r="M17" s="115"/>
      <c r="N17" s="115"/>
      <c r="O17" s="115"/>
      <c r="P17" s="115"/>
      <c r="Q17" s="115"/>
      <c r="R17" s="115"/>
      <c r="S17" s="38"/>
      <c r="T17" s="38"/>
      <c r="U17" s="38"/>
      <c r="V17" s="38"/>
      <c r="W17" s="38"/>
      <c r="X17" s="38"/>
    </row>
    <row r="18" spans="2:24" s="39" customFormat="1" ht="14.4" customHeight="1" x14ac:dyDescent="0.3">
      <c r="B18" s="130" t="s">
        <v>136</v>
      </c>
      <c r="C18" s="115"/>
      <c r="D18" s="115"/>
      <c r="E18" s="115"/>
      <c r="F18" s="115"/>
      <c r="G18" s="115"/>
      <c r="H18" s="115"/>
      <c r="I18" s="115"/>
      <c r="J18" s="115"/>
      <c r="K18" s="115"/>
      <c r="L18" s="115"/>
      <c r="M18" s="115"/>
      <c r="N18" s="115"/>
      <c r="O18" s="115"/>
      <c r="P18" s="115"/>
      <c r="Q18" s="115"/>
      <c r="R18" s="115"/>
      <c r="S18" s="38"/>
      <c r="T18" s="38"/>
      <c r="U18" s="38"/>
      <c r="V18" s="38"/>
      <c r="W18" s="38"/>
      <c r="X18" s="38"/>
    </row>
    <row r="19" spans="2:24" ht="14.4" customHeight="1" x14ac:dyDescent="0.3">
      <c r="B19" s="132"/>
      <c r="C19" s="133"/>
      <c r="D19" s="133"/>
      <c r="E19" s="133"/>
      <c r="F19" s="133"/>
      <c r="G19" s="133"/>
      <c r="H19" s="133"/>
      <c r="I19" s="133"/>
      <c r="J19" s="133"/>
      <c r="K19" s="133"/>
      <c r="L19" s="133"/>
      <c r="M19" s="133"/>
      <c r="N19" s="133"/>
      <c r="O19" s="133"/>
      <c r="P19" s="133"/>
      <c r="Q19" s="133"/>
      <c r="R19" s="133"/>
      <c r="S19" s="133"/>
      <c r="T19" s="133"/>
      <c r="U19" s="133"/>
      <c r="V19" s="133"/>
      <c r="W19" s="133"/>
      <c r="X19" s="134"/>
    </row>
  </sheetData>
  <mergeCells count="1">
    <mergeCell ref="B19:X19"/>
  </mergeCells>
  <phoneticPr fontId="28" type="noConversion"/>
  <dataValidations xWindow="461" yWindow="364" count="5">
    <dataValidation allowBlank="1" showInputMessage="1" sqref="W6:X6" xr:uid="{00000000-0002-0000-0300-000000000000}"/>
    <dataValidation allowBlank="1" sqref="K4:L4" xr:uid="{00000000-0002-0000-0300-000001000000}"/>
    <dataValidation allowBlank="1" showInputMessage="1" showErrorMessage="1" prompt="The sheet contains Outcome across cells B2:X6 and Time to Degree Ranges across cells B7:X16." sqref="A1" xr:uid="{00000000-0002-0000-0300-000002000000}"/>
    <dataValidation allowBlank="1" showInputMessage="1" showErrorMessage="1" prompt="Describe or provide the link to program admissions policies in cell B16." sqref="B15:B18" xr:uid="{00000000-0002-0000-0300-000003000000}"/>
    <dataValidation allowBlank="1" showInputMessage="1" showErrorMessage="1" prompt="This is your &quot;true mean&quot; - the mean found by using all students you have had in the last 7 years." sqref="W5:X5" xr:uid="{00000000-0002-0000-0300-000004000000}"/>
  </dataValidations>
  <hyperlinks>
    <hyperlink ref="B18" r:id="rId1" xr:uid="{7C65C14D-B1F9-427B-906B-22B495F86985}"/>
  </hyperlinks>
  <pageMargins left="0.7" right="0.7" top="0.75" bottom="0.75" header="0.3" footer="0.3"/>
  <pageSetup scale="43"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39997558519241921"/>
    <pageSetUpPr fitToPage="1"/>
  </sheetPr>
  <dimension ref="B2:C18"/>
  <sheetViews>
    <sheetView view="pageLayout" zoomScaleNormal="100" zoomScaleSheetLayoutView="130" workbookViewId="0">
      <selection activeCell="C18" sqref="C18"/>
    </sheetView>
  </sheetViews>
  <sheetFormatPr defaultColWidth="9.21875" defaultRowHeight="14.4" x14ac:dyDescent="0.3"/>
  <cols>
    <col min="1" max="1" width="3.21875" style="1" customWidth="1"/>
    <col min="2" max="2" width="61" style="1" bestFit="1" customWidth="1"/>
    <col min="3" max="3" width="26.5546875" style="1" customWidth="1"/>
    <col min="4" max="16384" width="9.21875" style="1"/>
  </cols>
  <sheetData>
    <row r="2" spans="2:3" ht="18" customHeight="1" x14ac:dyDescent="0.3">
      <c r="B2" s="27" t="s">
        <v>59</v>
      </c>
      <c r="C2" s="25"/>
    </row>
    <row r="3" spans="2:3" ht="31.2" thickBot="1" x14ac:dyDescent="0.35">
      <c r="B3" s="60" t="s">
        <v>60</v>
      </c>
      <c r="C3" s="61" t="s">
        <v>61</v>
      </c>
    </row>
    <row r="4" spans="2:3" x14ac:dyDescent="0.3">
      <c r="B4" s="57" t="s">
        <v>62</v>
      </c>
      <c r="C4" s="127">
        <v>8133</v>
      </c>
    </row>
    <row r="5" spans="2:3" x14ac:dyDescent="0.3">
      <c r="B5" s="58" t="s">
        <v>63</v>
      </c>
      <c r="C5" s="59" t="s">
        <v>64</v>
      </c>
    </row>
    <row r="6" spans="2:3" ht="27.6" x14ac:dyDescent="0.3">
      <c r="B6" s="58" t="s">
        <v>65</v>
      </c>
      <c r="C6" s="128">
        <v>338.87</v>
      </c>
    </row>
    <row r="7" spans="2:3" x14ac:dyDescent="0.3">
      <c r="B7" s="58" t="s">
        <v>66</v>
      </c>
      <c r="C7" s="129">
        <v>536</v>
      </c>
    </row>
    <row r="8" spans="2:3" ht="15" customHeight="1" x14ac:dyDescent="0.3">
      <c r="B8" s="62" t="s">
        <v>67</v>
      </c>
      <c r="C8" s="126">
        <v>3000</v>
      </c>
    </row>
    <row r="9" spans="2:3" x14ac:dyDescent="0.3">
      <c r="B9" s="25"/>
      <c r="C9" s="25"/>
    </row>
    <row r="10" spans="2:3" x14ac:dyDescent="0.3">
      <c r="B10" s="25"/>
      <c r="C10" s="25"/>
    </row>
    <row r="11" spans="2:3" x14ac:dyDescent="0.3">
      <c r="B11" s="25"/>
      <c r="C11" s="25"/>
    </row>
    <row r="12" spans="2:3" x14ac:dyDescent="0.3">
      <c r="B12" s="25"/>
      <c r="C12" s="25"/>
    </row>
    <row r="13" spans="2:3" x14ac:dyDescent="0.3">
      <c r="B13" s="25"/>
      <c r="C13" s="25"/>
    </row>
    <row r="14" spans="2:3" x14ac:dyDescent="0.3">
      <c r="B14" s="25"/>
      <c r="C14" s="25"/>
    </row>
    <row r="15" spans="2:3" x14ac:dyDescent="0.3">
      <c r="B15" s="25"/>
      <c r="C15" s="25"/>
    </row>
    <row r="18" spans="3:3" x14ac:dyDescent="0.3">
      <c r="C18" s="39"/>
    </row>
  </sheetData>
  <dataValidations count="1">
    <dataValidation allowBlank="1" showInputMessage="1" showErrorMessage="1" prompt="The sheet contains details of Program Costs across cells B2:C8." sqref="A1" xr:uid="{00000000-0002-0000-0400-000000000000}"/>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pageSetUpPr fitToPage="1"/>
  </sheetPr>
  <dimension ref="A1:BM24"/>
  <sheetViews>
    <sheetView showWhiteSpace="0" view="pageLayout" topLeftCell="C1" zoomScaleNormal="100" zoomScaleSheetLayoutView="70" workbookViewId="0">
      <selection activeCell="U16" sqref="U16"/>
    </sheetView>
  </sheetViews>
  <sheetFormatPr defaultColWidth="5.77734375" defaultRowHeight="14.4" x14ac:dyDescent="0.3"/>
  <cols>
    <col min="1" max="1" width="3.21875" style="1" customWidth="1"/>
    <col min="2" max="2" width="45.21875" style="1" customWidth="1"/>
    <col min="3" max="22" width="10.77734375" style="1" customWidth="1"/>
    <col min="23" max="16384" width="5.77734375" style="1"/>
  </cols>
  <sheetData>
    <row r="1" spans="1:23" x14ac:dyDescent="0.3">
      <c r="A1" s="25"/>
      <c r="C1" s="25"/>
      <c r="D1" s="25"/>
      <c r="E1" s="25"/>
      <c r="F1" s="25"/>
      <c r="G1" s="25"/>
      <c r="H1" s="25"/>
      <c r="I1" s="25"/>
      <c r="J1" s="25"/>
      <c r="K1" s="25"/>
      <c r="L1" s="25"/>
      <c r="M1" s="25"/>
      <c r="N1" s="25"/>
      <c r="O1" s="25"/>
      <c r="P1" s="25"/>
      <c r="Q1" s="25"/>
      <c r="R1" s="25"/>
      <c r="S1" s="25"/>
      <c r="T1" s="25"/>
      <c r="U1" s="25"/>
      <c r="V1" s="25"/>
      <c r="W1" s="25"/>
    </row>
    <row r="2" spans="1:23" ht="18" thickBot="1" x14ac:dyDescent="0.35">
      <c r="B2" s="27" t="s">
        <v>68</v>
      </c>
      <c r="C2" s="27"/>
      <c r="D2" s="25"/>
      <c r="E2" s="25"/>
      <c r="F2" s="25"/>
      <c r="G2" s="25"/>
      <c r="H2" s="25"/>
      <c r="I2" s="25"/>
      <c r="J2" s="25"/>
      <c r="K2" s="25"/>
      <c r="L2" s="25"/>
      <c r="M2" s="25"/>
      <c r="N2" s="25"/>
      <c r="O2" s="25"/>
      <c r="P2" s="25"/>
      <c r="Q2" s="25"/>
      <c r="R2" s="25"/>
      <c r="S2" s="25"/>
      <c r="T2" s="25"/>
      <c r="U2" s="25"/>
      <c r="V2" s="25"/>
      <c r="W2" s="25"/>
    </row>
    <row r="3" spans="1:23" ht="74.55" customHeight="1" thickBot="1" x14ac:dyDescent="0.35">
      <c r="B3" s="99" t="s">
        <v>69</v>
      </c>
      <c r="C3" s="118" t="s">
        <v>70</v>
      </c>
      <c r="D3" s="118" t="s">
        <v>71</v>
      </c>
      <c r="E3" s="118" t="s">
        <v>72</v>
      </c>
      <c r="F3" s="118" t="s">
        <v>73</v>
      </c>
      <c r="G3" s="118" t="s">
        <v>74</v>
      </c>
      <c r="H3" s="118" t="s">
        <v>75</v>
      </c>
      <c r="I3" s="118" t="s">
        <v>76</v>
      </c>
      <c r="J3" s="118" t="s">
        <v>77</v>
      </c>
      <c r="K3" s="118" t="s">
        <v>78</v>
      </c>
      <c r="L3" s="118" t="s">
        <v>79</v>
      </c>
      <c r="M3" s="118" t="s">
        <v>80</v>
      </c>
      <c r="N3" s="118" t="s">
        <v>81</v>
      </c>
      <c r="O3" s="118" t="s">
        <v>82</v>
      </c>
      <c r="P3" s="118" t="s">
        <v>83</v>
      </c>
      <c r="Q3" s="118" t="s">
        <v>84</v>
      </c>
      <c r="R3" s="118" t="s">
        <v>85</v>
      </c>
      <c r="S3" s="118" t="s">
        <v>86</v>
      </c>
      <c r="T3" s="118" t="s">
        <v>87</v>
      </c>
      <c r="U3" s="118" t="s">
        <v>88</v>
      </c>
      <c r="V3" s="118" t="s">
        <v>89</v>
      </c>
      <c r="W3" s="25"/>
    </row>
    <row r="4" spans="1:23" ht="27.6" x14ac:dyDescent="0.3">
      <c r="B4" s="52" t="s">
        <v>90</v>
      </c>
      <c r="C4" s="6">
        <v>3</v>
      </c>
      <c r="D4" s="22">
        <f t="shared" ref="D4:D9" si="0">C4/C$10*100</f>
        <v>75</v>
      </c>
      <c r="E4" s="6">
        <v>2</v>
      </c>
      <c r="F4" s="22">
        <f t="shared" ref="F4:F9" si="1">E4/E$10*100</f>
        <v>66.666666666666657</v>
      </c>
      <c r="G4" s="6">
        <v>5</v>
      </c>
      <c r="H4" s="22">
        <f t="shared" ref="H4:H9" si="2">G4/G$10*100</f>
        <v>100</v>
      </c>
      <c r="I4" s="6">
        <v>2</v>
      </c>
      <c r="J4" s="22">
        <f t="shared" ref="J4:J9" si="3">I4/I$10*100</f>
        <v>100</v>
      </c>
      <c r="K4" s="6">
        <v>4</v>
      </c>
      <c r="L4" s="22">
        <f t="shared" ref="L4:L9" si="4">K4/K$10*100</f>
        <v>80</v>
      </c>
      <c r="M4" s="6">
        <v>3</v>
      </c>
      <c r="N4" s="21">
        <f t="shared" ref="N4:N9" si="5">M4/M$10*100</f>
        <v>100</v>
      </c>
      <c r="O4" s="6">
        <v>4</v>
      </c>
      <c r="P4" s="22">
        <f t="shared" ref="P4:P9" si="6">O4/O$10*100</f>
        <v>100</v>
      </c>
      <c r="Q4" s="6">
        <v>4</v>
      </c>
      <c r="R4" s="21">
        <f t="shared" ref="R4:R9" si="7">Q4/Q$10*100</f>
        <v>100</v>
      </c>
      <c r="S4" s="6">
        <v>4</v>
      </c>
      <c r="T4" s="21">
        <f t="shared" ref="T4:T9" si="8">S4/S$10*100</f>
        <v>100</v>
      </c>
      <c r="U4" s="6">
        <v>1</v>
      </c>
      <c r="V4" s="22">
        <f t="shared" ref="V4:V9" si="9">U4/U$10*100</f>
        <v>100</v>
      </c>
      <c r="W4" s="25"/>
    </row>
    <row r="5" spans="1:23" ht="48.75" customHeight="1" x14ac:dyDescent="0.3">
      <c r="B5" s="54" t="s">
        <v>91</v>
      </c>
      <c r="C5" s="4">
        <v>0</v>
      </c>
      <c r="D5" s="22">
        <f t="shared" si="0"/>
        <v>0</v>
      </c>
      <c r="E5" s="4">
        <v>0</v>
      </c>
      <c r="F5" s="22">
        <f t="shared" si="1"/>
        <v>0</v>
      </c>
      <c r="G5" s="4">
        <v>0</v>
      </c>
      <c r="H5" s="22">
        <f t="shared" si="2"/>
        <v>0</v>
      </c>
      <c r="I5" s="4">
        <v>0</v>
      </c>
      <c r="J5" s="22">
        <f t="shared" si="3"/>
        <v>0</v>
      </c>
      <c r="K5" s="4">
        <v>0</v>
      </c>
      <c r="L5" s="22">
        <f t="shared" si="4"/>
        <v>0</v>
      </c>
      <c r="M5" s="4">
        <v>0</v>
      </c>
      <c r="N5" s="21">
        <f t="shared" si="5"/>
        <v>0</v>
      </c>
      <c r="O5" s="4">
        <v>0</v>
      </c>
      <c r="P5" s="22">
        <f t="shared" si="6"/>
        <v>0</v>
      </c>
      <c r="Q5" s="4">
        <v>0</v>
      </c>
      <c r="R5" s="21">
        <f t="shared" si="7"/>
        <v>0</v>
      </c>
      <c r="S5" s="4">
        <v>0</v>
      </c>
      <c r="T5" s="21">
        <f t="shared" si="8"/>
        <v>0</v>
      </c>
      <c r="U5" s="4">
        <v>0</v>
      </c>
      <c r="V5" s="22">
        <f t="shared" si="9"/>
        <v>0</v>
      </c>
      <c r="W5" s="25"/>
    </row>
    <row r="6" spans="1:23" ht="59.25" customHeight="1" x14ac:dyDescent="0.3">
      <c r="B6" s="54" t="s">
        <v>92</v>
      </c>
      <c r="C6" s="4">
        <v>0</v>
      </c>
      <c r="D6" s="22">
        <f t="shared" si="0"/>
        <v>0</v>
      </c>
      <c r="E6" s="4">
        <v>0</v>
      </c>
      <c r="F6" s="22">
        <f t="shared" si="1"/>
        <v>0</v>
      </c>
      <c r="G6" s="4">
        <v>0</v>
      </c>
      <c r="H6" s="22">
        <f t="shared" si="2"/>
        <v>0</v>
      </c>
      <c r="I6" s="4">
        <v>0</v>
      </c>
      <c r="J6" s="22">
        <f t="shared" si="3"/>
        <v>0</v>
      </c>
      <c r="K6" s="4">
        <v>0</v>
      </c>
      <c r="L6" s="22">
        <f t="shared" si="4"/>
        <v>0</v>
      </c>
      <c r="M6" s="4">
        <v>0</v>
      </c>
      <c r="N6" s="21">
        <f t="shared" si="5"/>
        <v>0</v>
      </c>
      <c r="O6" s="4">
        <v>0</v>
      </c>
      <c r="P6" s="22">
        <f t="shared" si="6"/>
        <v>0</v>
      </c>
      <c r="Q6" s="4">
        <v>0</v>
      </c>
      <c r="R6" s="21">
        <f t="shared" si="7"/>
        <v>0</v>
      </c>
      <c r="S6" s="4">
        <v>0</v>
      </c>
      <c r="T6" s="21">
        <f t="shared" si="8"/>
        <v>0</v>
      </c>
      <c r="U6" s="4">
        <v>0</v>
      </c>
      <c r="V6" s="22">
        <f t="shared" si="9"/>
        <v>0</v>
      </c>
      <c r="W6" s="25"/>
    </row>
    <row r="7" spans="1:23" ht="48" customHeight="1" x14ac:dyDescent="0.3">
      <c r="B7" s="54" t="s">
        <v>93</v>
      </c>
      <c r="C7" s="4">
        <v>0</v>
      </c>
      <c r="D7" s="22">
        <f t="shared" si="0"/>
        <v>0</v>
      </c>
      <c r="E7" s="4">
        <v>0</v>
      </c>
      <c r="F7" s="22">
        <f t="shared" si="1"/>
        <v>0</v>
      </c>
      <c r="G7" s="4">
        <v>0</v>
      </c>
      <c r="H7" s="22">
        <f t="shared" si="2"/>
        <v>0</v>
      </c>
      <c r="I7" s="4">
        <v>0</v>
      </c>
      <c r="J7" s="22">
        <f t="shared" si="3"/>
        <v>0</v>
      </c>
      <c r="K7" s="4">
        <v>0</v>
      </c>
      <c r="L7" s="22">
        <f t="shared" si="4"/>
        <v>0</v>
      </c>
      <c r="M7" s="4">
        <v>0</v>
      </c>
      <c r="N7" s="21">
        <f t="shared" si="5"/>
        <v>0</v>
      </c>
      <c r="O7" s="4">
        <v>0</v>
      </c>
      <c r="P7" s="22">
        <f t="shared" si="6"/>
        <v>0</v>
      </c>
      <c r="Q7" s="4">
        <v>0</v>
      </c>
      <c r="R7" s="21">
        <f t="shared" si="7"/>
        <v>0</v>
      </c>
      <c r="S7" s="4">
        <v>0</v>
      </c>
      <c r="T7" s="21">
        <f t="shared" si="8"/>
        <v>0</v>
      </c>
      <c r="U7" s="4">
        <v>0</v>
      </c>
      <c r="V7" s="22">
        <f t="shared" si="9"/>
        <v>0</v>
      </c>
      <c r="W7" s="25"/>
    </row>
    <row r="8" spans="1:23" ht="45" customHeight="1" thickBot="1" x14ac:dyDescent="0.35">
      <c r="B8" s="69" t="s">
        <v>94</v>
      </c>
      <c r="C8" s="5">
        <v>0</v>
      </c>
      <c r="D8" s="24">
        <f t="shared" si="0"/>
        <v>0</v>
      </c>
      <c r="E8" s="5">
        <v>0</v>
      </c>
      <c r="F8" s="24">
        <f t="shared" si="1"/>
        <v>0</v>
      </c>
      <c r="G8" s="5">
        <v>0</v>
      </c>
      <c r="H8" s="24">
        <f t="shared" si="2"/>
        <v>0</v>
      </c>
      <c r="I8" s="5">
        <v>0</v>
      </c>
      <c r="J8" s="24">
        <f t="shared" si="3"/>
        <v>0</v>
      </c>
      <c r="K8" s="5">
        <v>0</v>
      </c>
      <c r="L8" s="24">
        <f t="shared" si="4"/>
        <v>0</v>
      </c>
      <c r="M8" s="5">
        <v>0</v>
      </c>
      <c r="N8" s="23">
        <f t="shared" si="5"/>
        <v>0</v>
      </c>
      <c r="O8" s="5">
        <v>0</v>
      </c>
      <c r="P8" s="24">
        <f t="shared" si="6"/>
        <v>0</v>
      </c>
      <c r="Q8" s="5">
        <v>0</v>
      </c>
      <c r="R8" s="23">
        <f t="shared" si="7"/>
        <v>0</v>
      </c>
      <c r="S8" s="5">
        <v>0</v>
      </c>
      <c r="T8" s="23">
        <f t="shared" si="8"/>
        <v>0</v>
      </c>
      <c r="U8" s="5">
        <v>0</v>
      </c>
      <c r="V8" s="24">
        <f t="shared" si="9"/>
        <v>0</v>
      </c>
      <c r="W8" s="25"/>
    </row>
    <row r="9" spans="1:23" x14ac:dyDescent="0.3">
      <c r="B9" s="55" t="s">
        <v>95</v>
      </c>
      <c r="C9" s="14">
        <v>3</v>
      </c>
      <c r="D9" s="28">
        <f t="shared" si="0"/>
        <v>75</v>
      </c>
      <c r="E9" s="14">
        <v>2</v>
      </c>
      <c r="F9" s="28">
        <f t="shared" si="1"/>
        <v>66.666666666666657</v>
      </c>
      <c r="G9" s="14">
        <v>5</v>
      </c>
      <c r="H9" s="28">
        <f t="shared" si="2"/>
        <v>100</v>
      </c>
      <c r="I9" s="14">
        <v>2</v>
      </c>
      <c r="J9" s="28">
        <f t="shared" si="3"/>
        <v>100</v>
      </c>
      <c r="K9" s="14">
        <v>4</v>
      </c>
      <c r="L9" s="28">
        <f t="shared" si="4"/>
        <v>80</v>
      </c>
      <c r="M9" s="14">
        <v>3</v>
      </c>
      <c r="N9" s="29">
        <f t="shared" si="5"/>
        <v>100</v>
      </c>
      <c r="O9" s="14">
        <v>4</v>
      </c>
      <c r="P9" s="28">
        <f t="shared" si="6"/>
        <v>100</v>
      </c>
      <c r="Q9" s="14">
        <v>4</v>
      </c>
      <c r="R9" s="29">
        <f t="shared" si="7"/>
        <v>100</v>
      </c>
      <c r="S9" s="14">
        <v>4</v>
      </c>
      <c r="T9" s="29">
        <f t="shared" si="8"/>
        <v>100</v>
      </c>
      <c r="U9" s="14">
        <v>1</v>
      </c>
      <c r="V9" s="28">
        <f t="shared" si="9"/>
        <v>100</v>
      </c>
      <c r="W9" s="25"/>
    </row>
    <row r="10" spans="1:23" ht="42" customHeight="1" x14ac:dyDescent="0.3">
      <c r="B10" s="55" t="s">
        <v>96</v>
      </c>
      <c r="C10" s="14">
        <v>4</v>
      </c>
      <c r="D10" s="71" t="s">
        <v>97</v>
      </c>
      <c r="E10" s="14">
        <v>3</v>
      </c>
      <c r="F10" s="71" t="s">
        <v>97</v>
      </c>
      <c r="G10" s="14">
        <v>5</v>
      </c>
      <c r="H10" s="71" t="s">
        <v>97</v>
      </c>
      <c r="I10" s="14">
        <v>2</v>
      </c>
      <c r="J10" s="71" t="s">
        <v>97</v>
      </c>
      <c r="K10" s="14">
        <v>5</v>
      </c>
      <c r="L10" s="71" t="s">
        <v>97</v>
      </c>
      <c r="M10" s="14">
        <v>3</v>
      </c>
      <c r="N10" s="70" t="s">
        <v>97</v>
      </c>
      <c r="O10" s="14">
        <v>4</v>
      </c>
      <c r="P10" s="71" t="s">
        <v>97</v>
      </c>
      <c r="Q10" s="14">
        <v>4</v>
      </c>
      <c r="R10" s="70" t="s">
        <v>97</v>
      </c>
      <c r="S10" s="14">
        <v>4</v>
      </c>
      <c r="T10" s="70" t="s">
        <v>97</v>
      </c>
      <c r="U10" s="14">
        <v>1</v>
      </c>
      <c r="V10" s="71" t="s">
        <v>97</v>
      </c>
      <c r="W10" s="25"/>
    </row>
    <row r="11" spans="1:23" ht="111" customHeight="1" x14ac:dyDescent="0.3">
      <c r="B11" s="30"/>
      <c r="C11" s="31"/>
      <c r="D11" s="31"/>
      <c r="E11" s="31"/>
      <c r="F11" s="31"/>
      <c r="G11" s="31"/>
      <c r="H11" s="31"/>
      <c r="I11" s="31"/>
      <c r="J11" s="31"/>
      <c r="K11" s="31"/>
      <c r="L11" s="31"/>
      <c r="M11" s="31"/>
      <c r="N11" s="31"/>
      <c r="O11" s="31"/>
      <c r="P11" s="31"/>
      <c r="Q11" s="25"/>
      <c r="R11" s="25"/>
      <c r="S11" s="25"/>
      <c r="T11" s="25"/>
      <c r="U11" s="25"/>
      <c r="V11" s="25"/>
      <c r="W11" s="25"/>
    </row>
    <row r="12" spans="1:23" ht="18" thickBot="1" x14ac:dyDescent="0.35">
      <c r="B12" s="27" t="s">
        <v>98</v>
      </c>
      <c r="C12" s="25"/>
      <c r="D12" s="25"/>
      <c r="E12" s="25"/>
      <c r="F12" s="25"/>
      <c r="G12" s="25"/>
      <c r="H12" s="25"/>
      <c r="I12" s="25"/>
      <c r="J12" s="25"/>
      <c r="K12" s="25"/>
      <c r="L12" s="25"/>
      <c r="M12" s="25"/>
      <c r="N12" s="25"/>
      <c r="O12" s="25"/>
      <c r="P12" s="25"/>
      <c r="Q12" s="25"/>
      <c r="R12" s="25"/>
      <c r="S12" s="25"/>
      <c r="T12" s="25"/>
      <c r="U12" s="25"/>
      <c r="V12" s="25"/>
      <c r="W12" s="25"/>
    </row>
    <row r="13" spans="1:23" ht="74.55" customHeight="1" thickBot="1" x14ac:dyDescent="0.35">
      <c r="B13" s="99" t="s">
        <v>99</v>
      </c>
      <c r="C13" s="118" t="s">
        <v>70</v>
      </c>
      <c r="D13" s="118" t="s">
        <v>71</v>
      </c>
      <c r="E13" s="118" t="s">
        <v>72</v>
      </c>
      <c r="F13" s="118" t="s">
        <v>73</v>
      </c>
      <c r="G13" s="118" t="s">
        <v>74</v>
      </c>
      <c r="H13" s="118" t="s">
        <v>75</v>
      </c>
      <c r="I13" s="118" t="s">
        <v>76</v>
      </c>
      <c r="J13" s="118" t="s">
        <v>77</v>
      </c>
      <c r="K13" s="118" t="s">
        <v>78</v>
      </c>
      <c r="L13" s="118" t="s">
        <v>79</v>
      </c>
      <c r="M13" s="118" t="s">
        <v>80</v>
      </c>
      <c r="N13" s="118" t="s">
        <v>81</v>
      </c>
      <c r="O13" s="118" t="s">
        <v>82</v>
      </c>
      <c r="P13" s="118" t="s">
        <v>83</v>
      </c>
      <c r="Q13" s="118" t="s">
        <v>84</v>
      </c>
      <c r="R13" s="118" t="s">
        <v>85</v>
      </c>
      <c r="S13" s="118" t="s">
        <v>86</v>
      </c>
      <c r="T13" s="118" t="s">
        <v>87</v>
      </c>
      <c r="U13" s="118" t="s">
        <v>88</v>
      </c>
      <c r="V13" s="118" t="s">
        <v>89</v>
      </c>
      <c r="W13" s="25"/>
    </row>
    <row r="14" spans="1:23" ht="41.4" x14ac:dyDescent="0.3">
      <c r="B14" s="53" t="s">
        <v>96</v>
      </c>
      <c r="C14" s="2">
        <f>IF(ISBLANK(C10),"",IF(C10=0,"0",C10))</f>
        <v>4</v>
      </c>
      <c r="D14" s="19" t="s">
        <v>97</v>
      </c>
      <c r="E14" s="2">
        <f>IF(ISBLANK(E10),"",IF(E10=0,"0",E10))</f>
        <v>3</v>
      </c>
      <c r="F14" s="19" t="s">
        <v>97</v>
      </c>
      <c r="G14" s="2">
        <f>IF(ISBLANK(G10),"",IF(G10=0,"0",G10))</f>
        <v>5</v>
      </c>
      <c r="H14" s="19" t="s">
        <v>97</v>
      </c>
      <c r="I14" s="2">
        <f>IF(ISBLANK(I10),"",IF(I10=0,"0",I10))</f>
        <v>2</v>
      </c>
      <c r="J14" s="19" t="s">
        <v>97</v>
      </c>
      <c r="K14" s="2">
        <f>IF(ISBLANK(K10),"",IF(K10=0,"0",K10))</f>
        <v>5</v>
      </c>
      <c r="L14" s="19" t="s">
        <v>97</v>
      </c>
      <c r="M14" s="2">
        <f>IF(ISBLANK(M10),"",IF(M10=0,"0",M10))</f>
        <v>3</v>
      </c>
      <c r="N14" s="19" t="s">
        <v>97</v>
      </c>
      <c r="O14" s="2">
        <f>IF(ISBLANK(O10),"",IF(O10=0,"0",O10))</f>
        <v>4</v>
      </c>
      <c r="P14" s="19" t="s">
        <v>97</v>
      </c>
      <c r="Q14" s="2">
        <f>IF(ISBLANK(Q10),"",IF(Q10=0,"0",Q10))</f>
        <v>4</v>
      </c>
      <c r="R14" s="19" t="s">
        <v>97</v>
      </c>
      <c r="S14" s="2">
        <f>IF(ISBLANK(S10),"",IF(S10=0,"0",S10))</f>
        <v>4</v>
      </c>
      <c r="T14" s="19" t="s">
        <v>97</v>
      </c>
      <c r="U14" s="2">
        <f>IF(ISBLANK(U10),"",IF(U10=0,"0",U10))</f>
        <v>1</v>
      </c>
      <c r="V14" s="20" t="s">
        <v>97</v>
      </c>
      <c r="W14" s="25"/>
    </row>
    <row r="15" spans="1:23" x14ac:dyDescent="0.3">
      <c r="B15" s="54" t="s">
        <v>100</v>
      </c>
      <c r="C15" s="4">
        <v>3</v>
      </c>
      <c r="D15" s="32">
        <f>C15/C$14*100</f>
        <v>75</v>
      </c>
      <c r="E15" s="3">
        <v>2</v>
      </c>
      <c r="F15" s="32">
        <f t="shared" ref="F15" si="10">E15/E$14*100</f>
        <v>66.666666666666657</v>
      </c>
      <c r="G15" s="3">
        <v>5</v>
      </c>
      <c r="H15" s="32">
        <f t="shared" ref="H15" si="11">G15/G$14*100</f>
        <v>100</v>
      </c>
      <c r="I15" s="3">
        <v>2</v>
      </c>
      <c r="J15" s="32">
        <f t="shared" ref="J15" si="12">I15/I$14*100</f>
        <v>100</v>
      </c>
      <c r="K15" s="3">
        <v>4</v>
      </c>
      <c r="L15" s="32">
        <f t="shared" ref="L15" si="13">K15/K$14*100</f>
        <v>80</v>
      </c>
      <c r="M15" s="3">
        <v>3</v>
      </c>
      <c r="N15" s="32">
        <f t="shared" ref="N15" si="14">M15/M$14*100</f>
        <v>100</v>
      </c>
      <c r="O15" s="3">
        <v>4</v>
      </c>
      <c r="P15" s="32">
        <f t="shared" ref="P15" si="15">O15/O$14*100</f>
        <v>100</v>
      </c>
      <c r="Q15" s="3">
        <v>4</v>
      </c>
      <c r="R15" s="32">
        <f t="shared" ref="R15" si="16">Q15/Q$14*100</f>
        <v>100</v>
      </c>
      <c r="S15" s="3">
        <v>4</v>
      </c>
      <c r="T15" s="32">
        <f t="shared" ref="T15" si="17">S15/S$14*100</f>
        <v>100</v>
      </c>
      <c r="U15" s="3">
        <v>1</v>
      </c>
      <c r="V15" s="34">
        <f t="shared" ref="V15" si="18">U15/U$14*100</f>
        <v>100</v>
      </c>
      <c r="W15" s="25"/>
    </row>
    <row r="16" spans="1:23" ht="31.5" customHeight="1" thickBot="1" x14ac:dyDescent="0.35">
      <c r="B16" s="116" t="s">
        <v>101</v>
      </c>
      <c r="C16" s="14">
        <v>0</v>
      </c>
      <c r="D16" s="70">
        <f>C16/C$14*100</f>
        <v>0</v>
      </c>
      <c r="E16" s="56">
        <v>0</v>
      </c>
      <c r="F16" s="70">
        <f t="shared" ref="F16" si="19">E16/E$14*100</f>
        <v>0</v>
      </c>
      <c r="G16" s="56">
        <v>0</v>
      </c>
      <c r="H16" s="70">
        <f t="shared" ref="H16" si="20">G16/G$14*100</f>
        <v>0</v>
      </c>
      <c r="I16" s="56">
        <v>0</v>
      </c>
      <c r="J16" s="70">
        <f t="shared" ref="J16" si="21">I16/I$14*100</f>
        <v>0</v>
      </c>
      <c r="K16" s="56">
        <v>0</v>
      </c>
      <c r="L16" s="70">
        <f t="shared" ref="L16" si="22">K16/K$14*100</f>
        <v>0</v>
      </c>
      <c r="M16" s="56">
        <v>0</v>
      </c>
      <c r="N16" s="70">
        <f t="shared" ref="N16" si="23">M16/M$14*100</f>
        <v>0</v>
      </c>
      <c r="O16" s="56">
        <v>0</v>
      </c>
      <c r="P16" s="70">
        <f t="shared" ref="P16" si="24">O16/O$14*100</f>
        <v>0</v>
      </c>
      <c r="Q16" s="56">
        <v>0</v>
      </c>
      <c r="R16" s="70">
        <f t="shared" ref="R16" si="25">Q16/Q$14*100</f>
        <v>0</v>
      </c>
      <c r="S16" s="56">
        <v>0</v>
      </c>
      <c r="T16" s="70">
        <f t="shared" ref="T16" si="26">S16/S$14*100</f>
        <v>0</v>
      </c>
      <c r="U16" s="56">
        <v>0</v>
      </c>
      <c r="V16" s="71">
        <f t="shared" ref="V16" si="27">U16/U$14*100</f>
        <v>0</v>
      </c>
      <c r="W16" s="25"/>
    </row>
    <row r="17" spans="2:65" ht="51" customHeight="1" x14ac:dyDescent="0.3">
      <c r="B17" s="51" t="s">
        <v>102</v>
      </c>
      <c r="C17" s="51"/>
      <c r="D17" s="51"/>
      <c r="E17" s="51"/>
      <c r="F17" s="51"/>
      <c r="G17" s="51"/>
      <c r="H17" s="51"/>
      <c r="I17" s="51"/>
      <c r="J17" s="51"/>
      <c r="K17" s="51"/>
      <c r="L17" s="51"/>
      <c r="M17" s="51"/>
      <c r="N17" s="51"/>
      <c r="O17" s="51"/>
      <c r="P17" s="51"/>
      <c r="Q17" s="25"/>
      <c r="R17" s="25"/>
      <c r="S17" s="25"/>
      <c r="T17" s="25"/>
      <c r="U17" s="25"/>
      <c r="V17" s="25"/>
      <c r="W17" s="25"/>
    </row>
    <row r="18" spans="2:65" x14ac:dyDescent="0.3">
      <c r="B18" s="25"/>
      <c r="C18" s="25"/>
      <c r="D18" s="25"/>
      <c r="E18" s="25"/>
      <c r="F18" s="25"/>
      <c r="G18" s="25"/>
      <c r="H18" s="25"/>
      <c r="I18" s="25"/>
      <c r="J18" s="25"/>
      <c r="K18" s="25"/>
      <c r="L18" s="25"/>
      <c r="M18" s="25"/>
      <c r="N18" s="25"/>
      <c r="O18" s="25"/>
      <c r="P18" s="25"/>
      <c r="Q18" s="25"/>
      <c r="R18" s="25"/>
      <c r="S18" s="25"/>
      <c r="T18" s="25"/>
      <c r="U18" s="25"/>
      <c r="V18" s="25"/>
      <c r="W18" s="25"/>
    </row>
    <row r="19" spans="2:65" x14ac:dyDescent="0.3">
      <c r="B19" s="25"/>
      <c r="C19" s="25"/>
      <c r="D19" s="25"/>
      <c r="E19" s="25"/>
      <c r="F19" s="25"/>
      <c r="G19" s="25"/>
      <c r="H19" s="25"/>
      <c r="I19" s="25"/>
      <c r="J19" s="25"/>
      <c r="K19" s="25"/>
      <c r="L19" s="25"/>
      <c r="M19" s="25"/>
      <c r="N19" s="25"/>
      <c r="O19" s="25"/>
      <c r="P19" s="25"/>
      <c r="Q19" s="25"/>
      <c r="R19" s="25"/>
      <c r="S19" s="25"/>
      <c r="T19" s="25"/>
      <c r="U19" s="25"/>
      <c r="V19" s="25"/>
      <c r="W19" s="25"/>
    </row>
    <row r="23" spans="2:65" x14ac:dyDescent="0.3">
      <c r="E23" s="8"/>
    </row>
    <row r="24" spans="2:65" x14ac:dyDescent="0.3">
      <c r="BM24" s="17"/>
    </row>
  </sheetData>
  <phoneticPr fontId="28" type="noConversion"/>
  <dataValidations count="2">
    <dataValidation allowBlank="1" showErrorMessage="1" sqref="C14:V14" xr:uid="{00000000-0002-0000-0500-000000000000}"/>
    <dataValidation allowBlank="1" showInputMessage="1" showErrorMessage="1" prompt="The sheet contains details of Internship Placement - Table 1 across cells B2:V10 and Internship Placement - Table 2 across cells B12:V17." sqref="A1" xr:uid="{00000000-0002-0000-0500-000001000000}"/>
  </dataValidations>
  <hyperlinks>
    <hyperlink ref="B16" location="Internships!B17" tooltip="*" display="Students who obtained half-time internships* (if applicable)" xr:uid="{00000000-0004-0000-0500-000000000000}"/>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499984740745262"/>
    <pageSetUpPr fitToPage="1"/>
  </sheetPr>
  <dimension ref="A1:W12"/>
  <sheetViews>
    <sheetView showWhiteSpace="0" view="pageLayout" topLeftCell="G1" zoomScaleNormal="100" workbookViewId="0">
      <selection activeCell="U7" sqref="U7"/>
    </sheetView>
  </sheetViews>
  <sheetFormatPr defaultColWidth="5.77734375" defaultRowHeight="14.4" x14ac:dyDescent="0.3"/>
  <cols>
    <col min="1" max="1" width="3.77734375" style="1" customWidth="1"/>
    <col min="2" max="2" width="25.77734375" style="1" customWidth="1"/>
    <col min="3" max="22" width="10.77734375" style="9" customWidth="1"/>
    <col min="23" max="16384" width="5.77734375" style="1"/>
  </cols>
  <sheetData>
    <row r="1" spans="1:23" x14ac:dyDescent="0.3">
      <c r="A1" s="25"/>
      <c r="C1" s="33"/>
      <c r="D1" s="33"/>
      <c r="E1" s="33"/>
      <c r="F1" s="33"/>
      <c r="G1" s="33"/>
      <c r="H1" s="33"/>
      <c r="I1" s="33"/>
      <c r="J1" s="33"/>
      <c r="K1" s="33"/>
      <c r="L1" s="33"/>
      <c r="M1" s="33"/>
      <c r="N1" s="33"/>
      <c r="O1" s="33"/>
      <c r="P1" s="33"/>
      <c r="Q1" s="33"/>
      <c r="R1" s="33"/>
      <c r="S1" s="33"/>
      <c r="T1" s="33"/>
      <c r="U1" s="33"/>
      <c r="V1" s="33"/>
      <c r="W1" s="25"/>
    </row>
    <row r="2" spans="1:23" ht="18" thickBot="1" x14ac:dyDescent="0.35">
      <c r="B2" s="27" t="s">
        <v>103</v>
      </c>
      <c r="C2" s="33"/>
      <c r="D2" s="33"/>
      <c r="E2" s="33"/>
      <c r="F2" s="33"/>
      <c r="G2" s="33"/>
      <c r="H2" s="33"/>
      <c r="I2" s="33"/>
      <c r="J2" s="33"/>
      <c r="K2" s="33"/>
      <c r="L2" s="33"/>
      <c r="M2" s="33"/>
      <c r="N2" s="33"/>
      <c r="O2" s="33"/>
      <c r="P2" s="33"/>
      <c r="Q2" s="33"/>
      <c r="R2" s="33"/>
      <c r="S2" s="33"/>
      <c r="T2" s="33"/>
      <c r="U2" s="33"/>
      <c r="V2" s="33"/>
      <c r="W2" s="25"/>
    </row>
    <row r="3" spans="1:23" ht="77.55" customHeight="1" thickBot="1" x14ac:dyDescent="0.35">
      <c r="B3" s="99" t="s">
        <v>104</v>
      </c>
      <c r="C3" s="98" t="s">
        <v>105</v>
      </c>
      <c r="D3" s="98" t="s">
        <v>106</v>
      </c>
      <c r="E3" s="98" t="s">
        <v>107</v>
      </c>
      <c r="F3" s="98" t="s">
        <v>108</v>
      </c>
      <c r="G3" s="98" t="s">
        <v>109</v>
      </c>
      <c r="H3" s="98" t="s">
        <v>110</v>
      </c>
      <c r="I3" s="98" t="s">
        <v>111</v>
      </c>
      <c r="J3" s="98" t="s">
        <v>112</v>
      </c>
      <c r="K3" s="98" t="s">
        <v>113</v>
      </c>
      <c r="L3" s="98" t="s">
        <v>114</v>
      </c>
      <c r="M3" s="98" t="s">
        <v>115</v>
      </c>
      <c r="N3" s="98" t="s">
        <v>116</v>
      </c>
      <c r="O3" s="98" t="s">
        <v>117</v>
      </c>
      <c r="P3" s="98" t="s">
        <v>118</v>
      </c>
      <c r="Q3" s="98" t="s">
        <v>119</v>
      </c>
      <c r="R3" s="98" t="s">
        <v>120</v>
      </c>
      <c r="S3" s="98" t="s">
        <v>121</v>
      </c>
      <c r="T3" s="98" t="s">
        <v>122</v>
      </c>
      <c r="U3" s="98" t="s">
        <v>123</v>
      </c>
      <c r="V3" s="98" t="s">
        <v>124</v>
      </c>
      <c r="W3" s="25"/>
    </row>
    <row r="4" spans="1:23" ht="51.75" customHeight="1" x14ac:dyDescent="0.3">
      <c r="B4" s="72" t="s">
        <v>125</v>
      </c>
      <c r="C4" s="6">
        <v>4</v>
      </c>
      <c r="D4" s="6" t="s">
        <v>97</v>
      </c>
      <c r="E4" s="6">
        <v>4</v>
      </c>
      <c r="F4" s="6" t="s">
        <v>97</v>
      </c>
      <c r="G4" s="6">
        <v>4</v>
      </c>
      <c r="H4" s="6" t="s">
        <v>97</v>
      </c>
      <c r="I4" s="6">
        <v>4</v>
      </c>
      <c r="J4" s="6" t="s">
        <v>97</v>
      </c>
      <c r="K4" s="6">
        <v>4</v>
      </c>
      <c r="L4" s="6" t="s">
        <v>97</v>
      </c>
      <c r="M4" s="6">
        <v>4</v>
      </c>
      <c r="N4" s="6" t="s">
        <v>97</v>
      </c>
      <c r="O4" s="6">
        <v>4</v>
      </c>
      <c r="P4" s="6" t="s">
        <v>97</v>
      </c>
      <c r="Q4" s="6">
        <v>3</v>
      </c>
      <c r="R4" s="6" t="s">
        <v>97</v>
      </c>
      <c r="S4" s="6">
        <v>0</v>
      </c>
      <c r="T4" s="6" t="s">
        <v>97</v>
      </c>
      <c r="U4" s="6">
        <v>5</v>
      </c>
      <c r="V4" s="6" t="s">
        <v>97</v>
      </c>
      <c r="W4" s="25"/>
    </row>
    <row r="5" spans="1:23" ht="47.25" customHeight="1" x14ac:dyDescent="0.3">
      <c r="B5" s="73" t="s">
        <v>126</v>
      </c>
      <c r="C5" s="4">
        <v>4</v>
      </c>
      <c r="D5" s="4">
        <f>C5/C$4*100</f>
        <v>100</v>
      </c>
      <c r="E5" s="4">
        <v>4</v>
      </c>
      <c r="F5" s="4">
        <f>E5/E$4*100</f>
        <v>100</v>
      </c>
      <c r="G5" s="4">
        <v>3</v>
      </c>
      <c r="H5" s="4">
        <f>G5/G$4*100</f>
        <v>75</v>
      </c>
      <c r="I5" s="4">
        <v>3</v>
      </c>
      <c r="J5" s="4">
        <f>I5/I$4*100</f>
        <v>75</v>
      </c>
      <c r="K5" s="4">
        <v>3</v>
      </c>
      <c r="L5" s="4">
        <f>K5/K$4*100</f>
        <v>75</v>
      </c>
      <c r="M5" s="4">
        <v>1</v>
      </c>
      <c r="N5" s="4">
        <f>M5/M$4*100</f>
        <v>25</v>
      </c>
      <c r="O5" s="4">
        <v>0</v>
      </c>
      <c r="P5" s="4">
        <f>O5/O$4*100</f>
        <v>0</v>
      </c>
      <c r="Q5" s="4">
        <v>0</v>
      </c>
      <c r="R5" s="4">
        <f>Q5/Q$4*100</f>
        <v>0</v>
      </c>
      <c r="S5" s="4">
        <v>0</v>
      </c>
      <c r="T5" s="4" t="e">
        <f>S5/S$4*100</f>
        <v>#DIV/0!</v>
      </c>
      <c r="U5" s="4">
        <v>0</v>
      </c>
      <c r="V5" s="4">
        <f>U5/U$4*100</f>
        <v>0</v>
      </c>
      <c r="W5" s="25"/>
    </row>
    <row r="6" spans="1:23" ht="32.25" customHeight="1" x14ac:dyDescent="0.3">
      <c r="B6" s="73" t="s">
        <v>127</v>
      </c>
      <c r="C6" s="4">
        <v>0</v>
      </c>
      <c r="D6" s="4">
        <f>C6/C$4*100</f>
        <v>0</v>
      </c>
      <c r="E6" s="4">
        <v>0</v>
      </c>
      <c r="F6" s="4">
        <f>E6/E$4*100</f>
        <v>0</v>
      </c>
      <c r="G6" s="4">
        <v>0</v>
      </c>
      <c r="H6" s="4">
        <f>G6/G$4*100</f>
        <v>0</v>
      </c>
      <c r="I6" s="4">
        <v>0</v>
      </c>
      <c r="J6" s="4">
        <f>I6/I$4*100</f>
        <v>0</v>
      </c>
      <c r="K6" s="4">
        <v>0</v>
      </c>
      <c r="L6" s="4">
        <f>K6/K$4*100</f>
        <v>0</v>
      </c>
      <c r="M6" s="4">
        <v>3</v>
      </c>
      <c r="N6" s="4">
        <f>M6/M$4*100</f>
        <v>75</v>
      </c>
      <c r="O6" s="4">
        <v>4</v>
      </c>
      <c r="P6" s="4">
        <f>O6/O$4*100</f>
        <v>100</v>
      </c>
      <c r="Q6" s="4">
        <v>3</v>
      </c>
      <c r="R6" s="4">
        <f>Q6/Q$4*100</f>
        <v>100</v>
      </c>
      <c r="S6" s="4">
        <v>0</v>
      </c>
      <c r="T6" s="4" t="e">
        <f>S6/S$4*100</f>
        <v>#DIV/0!</v>
      </c>
      <c r="U6" s="4">
        <v>5</v>
      </c>
      <c r="V6" s="4">
        <f>U6/U$4*100</f>
        <v>100</v>
      </c>
      <c r="W6" s="25"/>
    </row>
    <row r="7" spans="1:23" ht="49.5" customHeight="1" thickBot="1" x14ac:dyDescent="0.35">
      <c r="B7" s="74" t="s">
        <v>128</v>
      </c>
      <c r="C7" s="5">
        <v>0</v>
      </c>
      <c r="D7" s="5">
        <f>C7/C$4*100</f>
        <v>0</v>
      </c>
      <c r="E7" s="5">
        <v>0</v>
      </c>
      <c r="F7" s="5">
        <f>E7/E$4*100</f>
        <v>0</v>
      </c>
      <c r="G7" s="5">
        <v>1</v>
      </c>
      <c r="H7" s="5">
        <f>G7/G$4*100</f>
        <v>25</v>
      </c>
      <c r="I7" s="5">
        <v>1</v>
      </c>
      <c r="J7" s="5">
        <f>I7/I$4*100</f>
        <v>25</v>
      </c>
      <c r="K7" s="5">
        <v>1</v>
      </c>
      <c r="L7" s="5">
        <f>K7/K$4*100</f>
        <v>25</v>
      </c>
      <c r="M7" s="5">
        <v>0</v>
      </c>
      <c r="N7" s="5">
        <f>M7/M$4*100</f>
        <v>0</v>
      </c>
      <c r="O7" s="5">
        <v>0</v>
      </c>
      <c r="P7" s="5">
        <f>O7/O$4*100</f>
        <v>0</v>
      </c>
      <c r="Q7" s="5">
        <v>0</v>
      </c>
      <c r="R7" s="5">
        <f>Q7/Q$4*100</f>
        <v>0</v>
      </c>
      <c r="S7" s="5">
        <v>0</v>
      </c>
      <c r="T7" s="5" t="e">
        <f>S7/S$4*100</f>
        <v>#DIV/0!</v>
      </c>
      <c r="U7" s="5">
        <v>0</v>
      </c>
      <c r="V7" s="5">
        <f>U7/U$4*100</f>
        <v>0</v>
      </c>
      <c r="W7" s="25"/>
    </row>
    <row r="8" spans="1:23" x14ac:dyDescent="0.3">
      <c r="B8" s="35"/>
      <c r="C8" s="36"/>
      <c r="D8" s="36"/>
      <c r="E8" s="36"/>
      <c r="F8" s="36"/>
      <c r="G8" s="36"/>
      <c r="H8" s="36"/>
      <c r="I8" s="36"/>
      <c r="J8" s="36"/>
      <c r="K8" s="36"/>
      <c r="L8" s="36"/>
      <c r="M8" s="36"/>
      <c r="N8" s="36"/>
      <c r="O8" s="36"/>
      <c r="P8" s="36"/>
      <c r="Q8" s="36"/>
      <c r="R8" s="36"/>
      <c r="S8" s="36"/>
      <c r="T8" s="36"/>
      <c r="U8" s="36"/>
      <c r="V8" s="36"/>
      <c r="W8" s="25"/>
    </row>
    <row r="9" spans="1:23" x14ac:dyDescent="0.3">
      <c r="B9" s="25"/>
      <c r="C9" s="33"/>
      <c r="D9" s="33"/>
      <c r="E9" s="33"/>
      <c r="F9" s="33"/>
      <c r="G9" s="33"/>
      <c r="H9" s="33"/>
      <c r="I9" s="33"/>
      <c r="J9" s="33"/>
      <c r="K9" s="33"/>
      <c r="L9" s="33"/>
      <c r="M9" s="33"/>
      <c r="N9" s="33"/>
      <c r="O9" s="33"/>
      <c r="P9" s="33"/>
      <c r="Q9" s="33"/>
      <c r="R9" s="33"/>
      <c r="S9" s="33"/>
      <c r="T9" s="33"/>
      <c r="U9" s="33"/>
      <c r="V9" s="33"/>
      <c r="W9" s="25"/>
    </row>
    <row r="10" spans="1:23" x14ac:dyDescent="0.3">
      <c r="B10" s="25"/>
      <c r="C10" s="33"/>
      <c r="D10" s="33"/>
      <c r="E10" s="33"/>
      <c r="F10" s="33"/>
      <c r="G10" s="33"/>
      <c r="H10" s="33"/>
      <c r="I10" s="33"/>
      <c r="J10" s="33"/>
      <c r="K10" s="33"/>
      <c r="L10" s="33"/>
      <c r="M10" s="33"/>
      <c r="N10" s="33"/>
      <c r="O10" s="33"/>
      <c r="P10" s="33"/>
      <c r="Q10" s="33"/>
      <c r="R10" s="33"/>
      <c r="S10" s="33"/>
      <c r="T10" s="33"/>
      <c r="U10" s="33"/>
      <c r="V10" s="33"/>
      <c r="W10" s="25"/>
    </row>
    <row r="11" spans="1:23" x14ac:dyDescent="0.3">
      <c r="B11" s="25"/>
      <c r="C11" s="33"/>
      <c r="D11" s="33"/>
      <c r="E11" s="33"/>
      <c r="F11" s="33"/>
      <c r="G11" s="33"/>
      <c r="H11" s="33"/>
      <c r="I11" s="33"/>
      <c r="J11" s="33"/>
      <c r="K11" s="33"/>
      <c r="L11" s="33"/>
      <c r="M11" s="33"/>
      <c r="N11" s="33"/>
      <c r="O11" s="33"/>
      <c r="P11" s="33"/>
      <c r="Q11" s="33"/>
      <c r="R11" s="33"/>
      <c r="S11" s="33"/>
      <c r="T11" s="33"/>
      <c r="U11" s="33"/>
      <c r="V11" s="33"/>
      <c r="W11" s="25"/>
    </row>
    <row r="12" spans="1:23" x14ac:dyDescent="0.3">
      <c r="B12" s="25"/>
      <c r="C12" s="33"/>
      <c r="D12" s="33"/>
      <c r="E12" s="33"/>
      <c r="F12" s="33"/>
      <c r="G12" s="33"/>
      <c r="H12" s="33"/>
      <c r="I12" s="33"/>
      <c r="J12" s="33"/>
      <c r="K12" s="33"/>
      <c r="L12" s="33"/>
      <c r="M12" s="33"/>
      <c r="N12" s="33"/>
      <c r="O12" s="33"/>
      <c r="P12" s="33"/>
      <c r="Q12" s="33"/>
      <c r="R12" s="33"/>
      <c r="S12" s="33"/>
      <c r="T12" s="33"/>
      <c r="U12" s="33"/>
      <c r="V12" s="33"/>
      <c r="W12" s="25"/>
    </row>
  </sheetData>
  <dataValidations count="1">
    <dataValidation allowBlank="1" showInputMessage="1" showErrorMessage="1" prompt="The sheet contains details of Attrition across cells B2:V7." sqref="A1" xr:uid="{00000000-0002-0000-0600-000000000000}"/>
  </dataValidations>
  <pageMargins left="0.7" right="0.7" top="0.75" bottom="0.75" header="0.3" footer="0.3"/>
  <pageSetup scale="48" orientation="landscape" r:id="rId1"/>
  <ignoredErrors>
    <ignoredError sqref="D5" unlockedFormula="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tint="-0.249977111117893"/>
    <pageSetUpPr fitToPage="1"/>
  </sheetPr>
  <dimension ref="B2:D15"/>
  <sheetViews>
    <sheetView zoomScaleNormal="100" workbookViewId="0">
      <selection activeCell="C6" sqref="C6"/>
    </sheetView>
  </sheetViews>
  <sheetFormatPr defaultColWidth="9.21875" defaultRowHeight="14.4" x14ac:dyDescent="0.3"/>
  <cols>
    <col min="1" max="1" width="3.44140625" style="1" customWidth="1"/>
    <col min="2" max="2" width="58.21875" style="1" bestFit="1" customWidth="1"/>
    <col min="3" max="3" width="24.21875" style="1" bestFit="1" customWidth="1"/>
    <col min="4" max="16384" width="9.21875" style="1"/>
  </cols>
  <sheetData>
    <row r="2" spans="2:4" ht="18" customHeight="1" x14ac:dyDescent="0.3">
      <c r="B2" s="27" t="s">
        <v>129</v>
      </c>
      <c r="C2" s="37"/>
    </row>
    <row r="3" spans="2:4" ht="15" thickBot="1" x14ac:dyDescent="0.35">
      <c r="B3" s="65" t="s">
        <v>23</v>
      </c>
      <c r="C3" s="68" t="s">
        <v>130</v>
      </c>
    </row>
    <row r="4" spans="2:4" ht="27.6" x14ac:dyDescent="0.3">
      <c r="B4" s="52" t="s">
        <v>131</v>
      </c>
      <c r="C4" s="63">
        <v>31</v>
      </c>
    </row>
    <row r="5" spans="2:4" ht="28.2" thickBot="1" x14ac:dyDescent="0.35">
      <c r="B5" s="55" t="s">
        <v>132</v>
      </c>
      <c r="C5" s="64">
        <v>31</v>
      </c>
    </row>
    <row r="6" spans="2:4" ht="15" customHeight="1" x14ac:dyDescent="0.3">
      <c r="B6" s="66" t="s">
        <v>133</v>
      </c>
      <c r="C6" s="67">
        <f>C5/C4</f>
        <v>1</v>
      </c>
    </row>
    <row r="7" spans="2:4" x14ac:dyDescent="0.3">
      <c r="B7" s="7"/>
      <c r="C7" s="10"/>
    </row>
    <row r="8" spans="2:4" x14ac:dyDescent="0.3">
      <c r="B8" s="15"/>
    </row>
    <row r="15" spans="2:4" x14ac:dyDescent="0.3">
      <c r="D15" s="18"/>
    </row>
  </sheetData>
  <protectedRanges>
    <protectedRange sqref="C3" name="Range1"/>
  </protectedRanges>
  <conditionalFormatting sqref="C4:C6">
    <cfRule type="expression" dxfId="0"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700-000000000000}"/>
    <dataValidation allowBlank="1" showInputMessage="1" showErrorMessage="1" prompt="The sheet contains details of Licensure across cells B2:C6." sqref="A1" xr:uid="{00000000-0002-0000-0700-000001000000}"/>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2"/>
  <sheetViews>
    <sheetView workbookViewId="0">
      <selection activeCell="A3" sqref="A3"/>
    </sheetView>
  </sheetViews>
  <sheetFormatPr defaultRowHeight="14.4" x14ac:dyDescent="0.3"/>
  <sheetData>
    <row r="1" spans="1:1" x14ac:dyDescent="0.3">
      <c r="A1" t="s">
        <v>134</v>
      </c>
    </row>
    <row r="2" spans="1:1" x14ac:dyDescent="0.3">
      <c r="A2"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D7EAB-8506-4B56-BC0A-628B4B30040C}">
  <ds:schemaRef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0432d51d-9459-41b2-acee-fcf93e3ac757"/>
    <ds:schemaRef ds:uri="http://schemas.microsoft.com/office/infopath/2007/PartnerControls"/>
    <ds:schemaRef ds:uri="http://schemas.openxmlformats.org/package/2006/metadata/core-properties"/>
    <ds:schemaRef ds:uri="d90a9632-a870-49ae-9378-225bd5c60b0a"/>
    <ds:schemaRef ds:uri="http://purl.org/dc/terms/"/>
  </ds:schemaRefs>
</ds:datastoreItem>
</file>

<file path=customXml/itemProps2.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6CE6D0-ACEB-4859-9E62-57190C028E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Instructions-Screenreader Users</vt:lpstr>
      <vt:lpstr>Instructions</vt: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subject/>
  <dc:creator>Gioia, Sarah</dc:creator>
  <cp:keywords/>
  <dc:description/>
  <cp:lastModifiedBy>George Altman</cp:lastModifiedBy>
  <cp:revision/>
  <dcterms:created xsi:type="dcterms:W3CDTF">2012-01-26T19:32:49Z</dcterms:created>
  <dcterms:modified xsi:type="dcterms:W3CDTF">2024-09-23T17:55:42Z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