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792z543\Desktop\"/>
    </mc:Choice>
  </mc:AlternateContent>
  <xr:revisionPtr revIDLastSave="0" documentId="13_ncr:1_{8737F90C-A0AC-4B08-B010-8645526ECEAC}" xr6:coauthVersionLast="46" xr6:coauthVersionMax="46" xr10:uidLastSave="{00000000-0000-0000-0000-000000000000}"/>
  <bookViews>
    <workbookView xWindow="0" yWindow="0" windowWidth="20490" windowHeight="10920" xr2:uid="{6E0AADE6-C85A-409D-97D7-3F6267609370}"/>
  </bookViews>
  <sheets>
    <sheet name="Challenge 1" sheetId="1" r:id="rId1"/>
    <sheet name="Challenge 2" sheetId="2" r:id="rId2"/>
    <sheet name="Challenge 3" sheetId="3" r:id="rId3"/>
    <sheet name="Solution 1" sheetId="4" r:id="rId4"/>
    <sheet name="Solution 2" sheetId="5" r:id="rId5"/>
    <sheet name="Solution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2" i="6"/>
  <c r="C3" i="5"/>
  <c r="D3" i="5" s="1"/>
  <c r="C4" i="5"/>
  <c r="D4" i="5" s="1"/>
  <c r="C2" i="5"/>
  <c r="D2" i="5" s="1"/>
  <c r="I2" i="4"/>
  <c r="H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2" i="4"/>
</calcChain>
</file>

<file path=xl/sharedStrings.xml><?xml version="1.0" encoding="utf-8"?>
<sst xmlns="http://schemas.openxmlformats.org/spreadsheetml/2006/main" count="308" uniqueCount="95">
  <si>
    <t>Category</t>
  </si>
  <si>
    <t>Sale</t>
  </si>
  <si>
    <t>T Shirt</t>
  </si>
  <si>
    <t>Jacket</t>
  </si>
  <si>
    <t>Boots</t>
  </si>
  <si>
    <t>Pajamas</t>
  </si>
  <si>
    <t>Sandals</t>
  </si>
  <si>
    <t>Funny Socks</t>
  </si>
  <si>
    <t>Shorts</t>
  </si>
  <si>
    <t>Dress Pants</t>
  </si>
  <si>
    <t>Clothing</t>
  </si>
  <si>
    <t>Footwear</t>
  </si>
  <si>
    <t>Outdoor</t>
  </si>
  <si>
    <t>Winter Coat</t>
  </si>
  <si>
    <t>Bulk Order</t>
  </si>
  <si>
    <t>Total # of orders (countif)</t>
  </si>
  <si>
    <t>Total of Sales (sumif)</t>
  </si>
  <si>
    <t>Goal Income</t>
  </si>
  <si>
    <t>Actual Income</t>
  </si>
  <si>
    <t>Goal Met</t>
  </si>
  <si>
    <t>Last Name</t>
  </si>
  <si>
    <t>First Name</t>
  </si>
  <si>
    <t>Birthdate</t>
  </si>
  <si>
    <t>Age</t>
  </si>
  <si>
    <t>Percent</t>
  </si>
  <si>
    <t>Letter Grade</t>
  </si>
  <si>
    <t>F</t>
  </si>
  <si>
    <t>D</t>
  </si>
  <si>
    <t>C</t>
  </si>
  <si>
    <t>B</t>
  </si>
  <si>
    <t>A</t>
  </si>
  <si>
    <t>Kirk</t>
  </si>
  <si>
    <t>James</t>
  </si>
  <si>
    <t>Spock</t>
  </si>
  <si>
    <t>Mister</t>
  </si>
  <si>
    <t>Sulu</t>
  </si>
  <si>
    <t>Hikaro</t>
  </si>
  <si>
    <t>Barclay</t>
  </si>
  <si>
    <t>Reginald</t>
  </si>
  <si>
    <t>Pike</t>
  </si>
  <si>
    <t>Christopher</t>
  </si>
  <si>
    <t>Brahms</t>
  </si>
  <si>
    <t>Leah</t>
  </si>
  <si>
    <t>Burnham</t>
  </si>
  <si>
    <t>Michael</t>
  </si>
  <si>
    <t>Cochrane</t>
  </si>
  <si>
    <t>Zefram</t>
  </si>
  <si>
    <t>Chapel</t>
  </si>
  <si>
    <t>Christine</t>
  </si>
  <si>
    <t>Archer</t>
  </si>
  <si>
    <t>Jonathan</t>
  </si>
  <si>
    <t>Chekov</t>
  </si>
  <si>
    <t>Pavel</t>
  </si>
  <si>
    <t>Crusher</t>
  </si>
  <si>
    <t>Beverly</t>
  </si>
  <si>
    <t>Wesley</t>
  </si>
  <si>
    <t>Dax</t>
  </si>
  <si>
    <t>Curzon</t>
  </si>
  <si>
    <t>Jadzia</t>
  </si>
  <si>
    <t>Nerys</t>
  </si>
  <si>
    <t>Kira</t>
  </si>
  <si>
    <t>La Forge</t>
  </si>
  <si>
    <t>Geordi</t>
  </si>
  <si>
    <t>Lorca</t>
  </si>
  <si>
    <t>Gabriel</t>
  </si>
  <si>
    <t>Yar</t>
  </si>
  <si>
    <t>Tasha</t>
  </si>
  <si>
    <t>Mudd</t>
  </si>
  <si>
    <t>Harry</t>
  </si>
  <si>
    <t>O'Brien</t>
  </si>
  <si>
    <t>Miles</t>
  </si>
  <si>
    <t>Keiko</t>
  </si>
  <si>
    <t>Picard</t>
  </si>
  <si>
    <t>Jean Luc</t>
  </si>
  <si>
    <t>Pulaski</t>
  </si>
  <si>
    <t>Katherine</t>
  </si>
  <si>
    <t>Riker</t>
  </si>
  <si>
    <t>William</t>
  </si>
  <si>
    <t>Thomas</t>
  </si>
  <si>
    <t>Laren</t>
  </si>
  <si>
    <t>Ro</t>
  </si>
  <si>
    <t>Rozhenko</t>
  </si>
  <si>
    <t>Alexander</t>
  </si>
  <si>
    <t>Singh</t>
  </si>
  <si>
    <t>Khan</t>
  </si>
  <si>
    <t>Sisko</t>
  </si>
  <si>
    <t>Jake</t>
  </si>
  <si>
    <t>Benjamin</t>
  </si>
  <si>
    <t>Troi</t>
  </si>
  <si>
    <t>Deanna</t>
  </si>
  <si>
    <t>Lwaxana</t>
  </si>
  <si>
    <t>Uhura</t>
  </si>
  <si>
    <t>Nyota</t>
  </si>
  <si>
    <t>Special Gift (&gt;1200)</t>
  </si>
  <si>
    <t>Grade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</si>
</sst>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0">
    <xf numFmtId="0" fontId="0" fillId="0" borderId="0" xfId="0"/>
    <xf numFmtId="165" fontId="0" fillId="0" borderId="0" xfId="0" applyNumberFormat="1"/>
    <xf numFmtId="0" fontId="2" fillId="4" borderId="0" xfId="3" applyFont="1"/>
    <xf numFmtId="165" fontId="2" fillId="4" borderId="0" xfId="3" applyNumberFormat="1" applyFont="1"/>
    <xf numFmtId="0" fontId="0" fillId="0" borderId="1" xfId="0" applyBorder="1"/>
    <xf numFmtId="0" fontId="1" fillId="3" borderId="1" xfId="2" applyBorder="1"/>
    <xf numFmtId="0" fontId="1" fillId="2" borderId="1" xfId="1" applyBorder="1"/>
    <xf numFmtId="164" fontId="0" fillId="0" borderId="1" xfId="0" applyNumberFormat="1" applyBorder="1"/>
    <xf numFmtId="0" fontId="2" fillId="3" borderId="1" xfId="2" applyFont="1" applyBorder="1"/>
    <xf numFmtId="14" fontId="0" fillId="0" borderId="0" xfId="0" applyNumberFormat="1"/>
  </cellXfs>
  <cellStyles count="4">
    <cellStyle name="20% - Accent2" xfId="1" builtinId="34"/>
    <cellStyle name="20% - Accent4" xfId="2" builtinId="42"/>
    <cellStyle name="60% - Accent4" xfId="3" builtinId="44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5</xdr:row>
      <xdr:rowOff>171450</xdr:rowOff>
    </xdr:from>
    <xdr:to>
      <xdr:col>10</xdr:col>
      <xdr:colOff>95250</xdr:colOff>
      <xdr:row>18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2B11940-C9B7-4184-99EE-E1B3774BF0C3}"/>
            </a:ext>
          </a:extLst>
        </xdr:cNvPr>
        <xdr:cNvSpPr txBox="1"/>
      </xdr:nvSpPr>
      <xdr:spPr>
        <a:xfrm>
          <a:off x="4991100" y="1123950"/>
          <a:ext cx="5762625" cy="24288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 </a:t>
          </a:r>
        </a:p>
        <a:p>
          <a:endParaRPr lang="en-U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1. D</a:t>
          </a:r>
          <a:r>
            <a:rPr lang="en-US" sz="1100" baseline="0"/>
            <a:t>etermine if your customer will get a special gift: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their sale transaction in column C must total more than $1200 to receive the gift. Create an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formula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column D that will read </a:t>
          </a:r>
          <a:r>
            <a:rPr lang="en-US" sz="1100" baseline="0"/>
            <a:t>"Yes" if so and "No" if not.</a:t>
          </a:r>
          <a:br>
            <a:rPr lang="en-US" sz="1100" baseline="0"/>
          </a:br>
          <a:endParaRPr lang="en-US" sz="1100" baseline="0"/>
        </a:p>
        <a:p>
          <a:r>
            <a:rPr lang="en-US" sz="1100" baseline="0"/>
            <a:t>2.  Use a </a:t>
          </a:r>
          <a:r>
            <a:rPr lang="en-US" sz="1100" b="1" baseline="0"/>
            <a:t>Conditional formatting </a:t>
          </a:r>
          <a:r>
            <a:rPr lang="en-US" sz="1100" baseline="0"/>
            <a:t>rule to make the "Yes" responses in column D stand out.</a:t>
          </a:r>
        </a:p>
        <a:p>
          <a:endParaRPr lang="en-US" sz="1100" baseline="0"/>
        </a:p>
        <a:p>
          <a:r>
            <a:rPr lang="en-US" sz="1100" baseline="0"/>
            <a:t>3. Create formulas in H2, I2, and J2. Your goal is to be able to type a category into G2 and have HD, I2 and J2 populate with :</a:t>
          </a:r>
        </a:p>
        <a:p>
          <a:r>
            <a:rPr lang="en-US" sz="1100" baseline="0"/>
            <a:t>	a. H2: total # of orders of that category (</a:t>
          </a:r>
          <a:r>
            <a:rPr lang="en-US" sz="1100" b="1" baseline="0"/>
            <a:t>Countif</a:t>
          </a:r>
          <a:r>
            <a:rPr lang="en-US" sz="1100" baseline="0"/>
            <a:t>)</a:t>
          </a:r>
        </a:p>
        <a:p>
          <a:r>
            <a:rPr lang="en-US" sz="1100" baseline="0"/>
            <a:t>	b. I2: total amount of sales for that category (</a:t>
          </a:r>
          <a:r>
            <a:rPr lang="en-US" sz="1100" b="1" baseline="0"/>
            <a:t>Sumif</a:t>
          </a:r>
          <a:r>
            <a:rPr lang="en-US" sz="1100" baseline="0"/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171449</xdr:rowOff>
    </xdr:from>
    <xdr:to>
      <xdr:col>12</xdr:col>
      <xdr:colOff>28575</xdr:colOff>
      <xdr:row>11</xdr:row>
      <xdr:rowOff>28574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683DD8-4DFD-4403-99AF-C21EFCF8206D}"/>
            </a:ext>
          </a:extLst>
        </xdr:cNvPr>
        <xdr:cNvSpPr txBox="1"/>
      </xdr:nvSpPr>
      <xdr:spPr>
        <a:xfrm>
          <a:off x="5448300" y="361949"/>
          <a:ext cx="4000500" cy="17621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r>
            <a:rPr lang="en-US" sz="1100" b="0"/>
            <a:t>1.</a:t>
          </a:r>
          <a:r>
            <a:rPr lang="en-US" sz="1100" b="0" baseline="0"/>
            <a:t> Create a </a:t>
          </a:r>
          <a:r>
            <a:rPr lang="en-US" sz="1100" b="1" baseline="0"/>
            <a:t>SUMIF</a:t>
          </a:r>
          <a:r>
            <a:rPr lang="en-US" sz="1100" b="0" baseline="0"/>
            <a:t> formula in column C to determine how much income you have made from the categories listed in column A. You will be using the Challenge 1 data (previous sheet) for the totals.</a:t>
          </a:r>
        </a:p>
        <a:p>
          <a:endParaRPr lang="en-US" sz="1100" b="0" baseline="0"/>
        </a:p>
        <a:p>
          <a:r>
            <a:rPr lang="en-US" sz="1100" b="0" baseline="0"/>
            <a:t>2. Once Column C is populated with total income, Create an </a:t>
          </a:r>
          <a:r>
            <a:rPr lang="en-US" sz="1100" b="1" baseline="0"/>
            <a:t>IF</a:t>
          </a:r>
          <a:r>
            <a:rPr lang="en-US" sz="1100" b="0" baseline="0"/>
            <a:t> formula in column D to determine if the Goal in column B was met; "Yes" or "No."</a:t>
          </a:r>
          <a:endParaRPr lang="en-U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7</xdr:row>
      <xdr:rowOff>57150</xdr:rowOff>
    </xdr:from>
    <xdr:to>
      <xdr:col>13</xdr:col>
      <xdr:colOff>447675</xdr:colOff>
      <xdr:row>18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B1EF5F-922E-4F3A-83FB-7DD28E0ADF36}"/>
            </a:ext>
          </a:extLst>
        </xdr:cNvPr>
        <xdr:cNvSpPr txBox="1"/>
      </xdr:nvSpPr>
      <xdr:spPr>
        <a:xfrm>
          <a:off x="6210300" y="1390650"/>
          <a:ext cx="4714875" cy="2190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endParaRPr lang="en-US" sz="1100" b="0"/>
        </a:p>
        <a:p>
          <a:r>
            <a:rPr lang="en-US" sz="1100" b="0"/>
            <a:t>1. Use the</a:t>
          </a:r>
          <a:r>
            <a:rPr lang="en-US" sz="1100" b="0" baseline="0"/>
            <a:t> </a:t>
          </a:r>
          <a:r>
            <a:rPr lang="en-US" sz="1100" b="1" baseline="0"/>
            <a:t>DATEDIF </a:t>
          </a:r>
          <a:r>
            <a:rPr lang="en-US" sz="1100" b="0" baseline="0"/>
            <a:t>formula in column D to determine the current age of your students from their birthdates in column C.</a:t>
          </a:r>
        </a:p>
        <a:p>
          <a:endParaRPr lang="en-US" sz="1100" b="0" baseline="0"/>
        </a:p>
        <a:p>
          <a:r>
            <a:rPr lang="en-US" sz="1100" b="0" baseline="0"/>
            <a:t>2. Use </a:t>
          </a:r>
          <a:r>
            <a:rPr lang="en-US" sz="1100" b="1" baseline="0"/>
            <a:t>XLOOKUP </a:t>
          </a:r>
          <a:r>
            <a:rPr lang="en-US" sz="1100" b="0" baseline="0"/>
            <a:t>in column F to determine their letter grade from their grade percent in column E. </a:t>
          </a:r>
        </a:p>
        <a:p>
          <a:r>
            <a:rPr lang="en-US" sz="1100" b="0" baseline="0"/>
            <a:t>     ** Hint: Match Mode should be -1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/>
            <a:t>  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**If you get errors, is there part of the formula that should be absolute?</a:t>
          </a:r>
          <a:endParaRPr lang="en-US" sz="1100" b="0" baseline="0"/>
        </a:p>
        <a:p>
          <a:endParaRPr lang="en-US" sz="1100" b="0" baseline="0"/>
        </a:p>
        <a:p>
          <a:r>
            <a:rPr lang="en-US" sz="1100" b="0" baseline="0"/>
            <a:t>3. Use </a:t>
          </a:r>
          <a:r>
            <a:rPr lang="en-US" sz="1100" b="1" baseline="0"/>
            <a:t>Conditional Formatting </a:t>
          </a:r>
          <a:r>
            <a:rPr lang="en-US" sz="1100" b="0" baseline="0"/>
            <a:t>to highlight all the A grades in yellow.</a:t>
          </a:r>
          <a:endParaRPr 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5</xdr:row>
      <xdr:rowOff>171450</xdr:rowOff>
    </xdr:from>
    <xdr:to>
      <xdr:col>10</xdr:col>
      <xdr:colOff>95250</xdr:colOff>
      <xdr:row>18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E72A4C-C917-4A86-AF95-A1EDBB2DC42F}"/>
            </a:ext>
          </a:extLst>
        </xdr:cNvPr>
        <xdr:cNvSpPr txBox="1"/>
      </xdr:nvSpPr>
      <xdr:spPr>
        <a:xfrm>
          <a:off x="5486400" y="1123950"/>
          <a:ext cx="5762625" cy="24288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 </a:t>
          </a:r>
        </a:p>
        <a:p>
          <a:endParaRPr lang="en-U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1. D</a:t>
          </a:r>
          <a:r>
            <a:rPr lang="en-US" sz="1100" baseline="0"/>
            <a:t>etermine if your customer will get a special gift: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their sale transaction in column C must total more than $1200 to receive the gift. Create an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formula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column D that will read </a:t>
          </a:r>
          <a:r>
            <a:rPr lang="en-US" sz="1100" baseline="0"/>
            <a:t>"Yes" if so and "No" if not.</a:t>
          </a:r>
          <a:br>
            <a:rPr lang="en-US" sz="1100" baseline="0"/>
          </a:br>
          <a:endParaRPr lang="en-US" sz="1100" baseline="0"/>
        </a:p>
        <a:p>
          <a:r>
            <a:rPr lang="en-US" sz="1100" baseline="0"/>
            <a:t>2.  Use a </a:t>
          </a:r>
          <a:r>
            <a:rPr lang="en-US" sz="1100" b="1" baseline="0"/>
            <a:t>Conditional formatting </a:t>
          </a:r>
          <a:r>
            <a:rPr lang="en-US" sz="1100" baseline="0"/>
            <a:t>rule to make the "Yes" responses in column D stand out.</a:t>
          </a:r>
        </a:p>
        <a:p>
          <a:endParaRPr lang="en-US" sz="1100" baseline="0"/>
        </a:p>
        <a:p>
          <a:r>
            <a:rPr lang="en-US" sz="1100" baseline="0"/>
            <a:t>3. Create formulas in H2, I2, and J2. Your goal is to be able to type a category into G2 and have HD, I2 and J2 populate with :</a:t>
          </a:r>
        </a:p>
        <a:p>
          <a:r>
            <a:rPr lang="en-US" sz="1100" baseline="0"/>
            <a:t>	a. H2: total # of orders of that category (</a:t>
          </a:r>
          <a:r>
            <a:rPr lang="en-US" sz="1100" b="1" baseline="0"/>
            <a:t>Countif</a:t>
          </a:r>
          <a:r>
            <a:rPr lang="en-US" sz="1100" baseline="0"/>
            <a:t>)</a:t>
          </a:r>
        </a:p>
        <a:p>
          <a:r>
            <a:rPr lang="en-US" sz="1100" baseline="0"/>
            <a:t>	b. I2: total amount of sales for that category (</a:t>
          </a:r>
          <a:r>
            <a:rPr lang="en-US" sz="1100" b="1" baseline="0"/>
            <a:t>Sumif</a:t>
          </a:r>
          <a:r>
            <a:rPr lang="en-US" sz="1100" baseline="0"/>
            <a:t>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171449</xdr:rowOff>
    </xdr:from>
    <xdr:to>
      <xdr:col>12</xdr:col>
      <xdr:colOff>28575</xdr:colOff>
      <xdr:row>11</xdr:row>
      <xdr:rowOff>28574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A6F972-E49A-40F3-8473-9252ED5DF56E}"/>
            </a:ext>
          </a:extLst>
        </xdr:cNvPr>
        <xdr:cNvSpPr txBox="1"/>
      </xdr:nvSpPr>
      <xdr:spPr>
        <a:xfrm>
          <a:off x="5448300" y="361949"/>
          <a:ext cx="4000500" cy="17621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r>
            <a:rPr lang="en-US" sz="1100" b="0"/>
            <a:t>1.</a:t>
          </a:r>
          <a:r>
            <a:rPr lang="en-US" sz="1100" b="0" baseline="0"/>
            <a:t> Create a </a:t>
          </a:r>
          <a:r>
            <a:rPr lang="en-US" sz="1100" b="1" baseline="0"/>
            <a:t>SUMIF</a:t>
          </a:r>
          <a:r>
            <a:rPr lang="en-US" sz="1100" b="0" baseline="0"/>
            <a:t> formula in column C to determine how much income you have made from the categories listed in column A. You will be using the Challenge 1 data (previous sheet) for the totals.</a:t>
          </a:r>
        </a:p>
        <a:p>
          <a:endParaRPr lang="en-US" sz="1100" b="0" baseline="0"/>
        </a:p>
        <a:p>
          <a:r>
            <a:rPr lang="en-US" sz="1100" b="0" baseline="0"/>
            <a:t>2. Once Column C is populated with total income, Create an </a:t>
          </a:r>
          <a:r>
            <a:rPr lang="en-US" sz="1100" b="1" baseline="0"/>
            <a:t>IF</a:t>
          </a:r>
          <a:r>
            <a:rPr lang="en-US" sz="1100" b="0" baseline="0"/>
            <a:t> formula in column D to determine if the Goal in column B was met; "Yes" or "No."</a:t>
          </a:r>
          <a:endParaRPr lang="en-US" sz="1100" b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7</xdr:row>
      <xdr:rowOff>57150</xdr:rowOff>
    </xdr:from>
    <xdr:to>
      <xdr:col>13</xdr:col>
      <xdr:colOff>447675</xdr:colOff>
      <xdr:row>18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F2E9FB-BAA7-40DA-97BC-597D7A08F022}"/>
            </a:ext>
          </a:extLst>
        </xdr:cNvPr>
        <xdr:cNvSpPr txBox="1"/>
      </xdr:nvSpPr>
      <xdr:spPr>
        <a:xfrm>
          <a:off x="6724650" y="1390650"/>
          <a:ext cx="4714875" cy="2190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endParaRPr lang="en-US" sz="1100" b="0"/>
        </a:p>
        <a:p>
          <a:r>
            <a:rPr lang="en-US" sz="1100" b="0"/>
            <a:t>1. Use the</a:t>
          </a:r>
          <a:r>
            <a:rPr lang="en-US" sz="1100" b="0" baseline="0"/>
            <a:t> </a:t>
          </a:r>
          <a:r>
            <a:rPr lang="en-US" sz="1100" b="1" baseline="0"/>
            <a:t>DATEDIF </a:t>
          </a:r>
          <a:r>
            <a:rPr lang="en-US" sz="1100" b="0" baseline="0"/>
            <a:t>formula in column D to determine the current age of your students from their birthdates in column C.</a:t>
          </a:r>
        </a:p>
        <a:p>
          <a:endParaRPr lang="en-US" sz="1100" b="0" baseline="0"/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Use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XLOOKUP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column F to determine their letter grade from their grade percent in column E. </a:t>
          </a:r>
          <a:endParaRPr lang="en-US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** Hint: Match Mode should be -1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**If you get errors, is there part of the formula that should be absolute?</a:t>
          </a:r>
          <a:endParaRPr lang="en-US">
            <a:effectLst/>
          </a:endParaRPr>
        </a:p>
        <a:p>
          <a:endParaRPr lang="en-US" sz="1100" b="0" baseline="0"/>
        </a:p>
        <a:p>
          <a:r>
            <a:rPr lang="en-US" sz="1100" b="0" baseline="0"/>
            <a:t>3. Use </a:t>
          </a:r>
          <a:r>
            <a:rPr lang="en-US" sz="1100" b="1" baseline="0"/>
            <a:t>Conditional Formatting </a:t>
          </a:r>
          <a:r>
            <a:rPr lang="en-US" sz="1100" b="0" baseline="0"/>
            <a:t>to highlight all the A grades in yellow.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87E1-E6BD-4277-BC0A-B9423E5A1388}">
  <dimension ref="A1:I30"/>
  <sheetViews>
    <sheetView tabSelected="1" workbookViewId="0"/>
  </sheetViews>
  <sheetFormatPr defaultRowHeight="15" x14ac:dyDescent="0.25"/>
  <cols>
    <col min="1" max="2" width="13.28515625" customWidth="1"/>
    <col min="3" max="3" width="13.28515625" style="1" customWidth="1"/>
    <col min="4" max="4" width="19.85546875" customWidth="1"/>
    <col min="7" max="7" width="15.28515625" customWidth="1"/>
    <col min="8" max="8" width="30" customWidth="1"/>
    <col min="9" max="9" width="20.85546875" customWidth="1"/>
    <col min="10" max="10" width="23.140625" customWidth="1"/>
  </cols>
  <sheetData>
    <row r="1" spans="1:9" x14ac:dyDescent="0.25">
      <c r="A1" s="2" t="s">
        <v>14</v>
      </c>
      <c r="B1" s="2" t="s">
        <v>0</v>
      </c>
      <c r="C1" s="3" t="s">
        <v>1</v>
      </c>
      <c r="D1" s="3" t="s">
        <v>93</v>
      </c>
      <c r="G1" s="8" t="s">
        <v>0</v>
      </c>
      <c r="H1" s="8" t="s">
        <v>15</v>
      </c>
      <c r="I1" s="8" t="s">
        <v>16</v>
      </c>
    </row>
    <row r="2" spans="1:9" x14ac:dyDescent="0.25">
      <c r="A2" t="s">
        <v>2</v>
      </c>
      <c r="B2" t="s">
        <v>10</v>
      </c>
      <c r="C2" s="1">
        <v>1099</v>
      </c>
      <c r="G2" s="6" t="s">
        <v>10</v>
      </c>
      <c r="H2" s="4"/>
      <c r="I2" s="7"/>
    </row>
    <row r="3" spans="1:9" x14ac:dyDescent="0.25">
      <c r="A3" t="s">
        <v>3</v>
      </c>
      <c r="B3" t="s">
        <v>12</v>
      </c>
      <c r="C3" s="1">
        <v>1059</v>
      </c>
    </row>
    <row r="4" spans="1:9" x14ac:dyDescent="0.25">
      <c r="A4" t="s">
        <v>4</v>
      </c>
      <c r="B4" t="s">
        <v>11</v>
      </c>
      <c r="C4" s="1">
        <v>814</v>
      </c>
    </row>
    <row r="5" spans="1:9" x14ac:dyDescent="0.25">
      <c r="A5" t="s">
        <v>2</v>
      </c>
      <c r="B5" t="s">
        <v>10</v>
      </c>
      <c r="C5" s="1">
        <v>832</v>
      </c>
    </row>
    <row r="6" spans="1:9" x14ac:dyDescent="0.25">
      <c r="A6" t="s">
        <v>8</v>
      </c>
      <c r="B6" t="s">
        <v>10</v>
      </c>
      <c r="C6" s="1">
        <v>1308</v>
      </c>
    </row>
    <row r="7" spans="1:9" x14ac:dyDescent="0.25">
      <c r="A7" t="s">
        <v>4</v>
      </c>
      <c r="B7" t="s">
        <v>11</v>
      </c>
      <c r="C7" s="1">
        <v>1439</v>
      </c>
    </row>
    <row r="8" spans="1:9" x14ac:dyDescent="0.25">
      <c r="A8" t="s">
        <v>2</v>
      </c>
      <c r="B8" t="s">
        <v>10</v>
      </c>
      <c r="C8" s="1">
        <v>726</v>
      </c>
    </row>
    <row r="9" spans="1:9" x14ac:dyDescent="0.25">
      <c r="A9" t="s">
        <v>3</v>
      </c>
      <c r="B9" t="s">
        <v>12</v>
      </c>
      <c r="C9" s="1">
        <v>649</v>
      </c>
    </row>
    <row r="10" spans="1:9" x14ac:dyDescent="0.25">
      <c r="A10" t="s">
        <v>3</v>
      </c>
      <c r="B10" t="s">
        <v>12</v>
      </c>
      <c r="C10" s="1">
        <v>1113</v>
      </c>
    </row>
    <row r="11" spans="1:9" x14ac:dyDescent="0.25">
      <c r="A11" t="s">
        <v>13</v>
      </c>
      <c r="B11" t="s">
        <v>12</v>
      </c>
      <c r="C11" s="1">
        <v>952</v>
      </c>
    </row>
    <row r="12" spans="1:9" x14ac:dyDescent="0.25">
      <c r="A12" t="s">
        <v>8</v>
      </c>
      <c r="B12" t="s">
        <v>10</v>
      </c>
      <c r="C12" s="1">
        <v>1495</v>
      </c>
    </row>
    <row r="13" spans="1:9" x14ac:dyDescent="0.25">
      <c r="A13" t="s">
        <v>2</v>
      </c>
      <c r="B13" t="s">
        <v>10</v>
      </c>
      <c r="C13" s="1">
        <v>1007</v>
      </c>
    </row>
    <row r="14" spans="1:9" x14ac:dyDescent="0.25">
      <c r="A14" t="s">
        <v>7</v>
      </c>
      <c r="B14" t="s">
        <v>11</v>
      </c>
      <c r="C14" s="1">
        <v>1203</v>
      </c>
    </row>
    <row r="15" spans="1:9" x14ac:dyDescent="0.25">
      <c r="A15" t="s">
        <v>2</v>
      </c>
      <c r="B15" t="s">
        <v>10</v>
      </c>
      <c r="C15" s="1">
        <v>725</v>
      </c>
    </row>
    <row r="16" spans="1:9" x14ac:dyDescent="0.25">
      <c r="A16" t="s">
        <v>5</v>
      </c>
      <c r="B16" t="s">
        <v>10</v>
      </c>
      <c r="C16" s="1">
        <v>1086</v>
      </c>
    </row>
    <row r="17" spans="1:3" x14ac:dyDescent="0.25">
      <c r="A17" t="s">
        <v>6</v>
      </c>
      <c r="B17" t="s">
        <v>11</v>
      </c>
      <c r="C17" s="1">
        <v>1380</v>
      </c>
    </row>
    <row r="18" spans="1:3" x14ac:dyDescent="0.25">
      <c r="A18" t="s">
        <v>9</v>
      </c>
      <c r="B18" t="s">
        <v>10</v>
      </c>
      <c r="C18" s="1">
        <v>1421</v>
      </c>
    </row>
    <row r="19" spans="1:3" x14ac:dyDescent="0.25">
      <c r="A19" t="s">
        <v>6</v>
      </c>
      <c r="B19" t="s">
        <v>11</v>
      </c>
      <c r="C19" s="1">
        <v>893</v>
      </c>
    </row>
    <row r="20" spans="1:3" x14ac:dyDescent="0.25">
      <c r="A20" t="s">
        <v>6</v>
      </c>
      <c r="B20" t="s">
        <v>11</v>
      </c>
      <c r="C20" s="1">
        <v>897</v>
      </c>
    </row>
    <row r="21" spans="1:3" x14ac:dyDescent="0.25">
      <c r="A21" t="s">
        <v>13</v>
      </c>
      <c r="B21" t="s">
        <v>12</v>
      </c>
      <c r="C21" s="1">
        <v>930</v>
      </c>
    </row>
    <row r="22" spans="1:3" x14ac:dyDescent="0.25">
      <c r="A22" t="s">
        <v>2</v>
      </c>
      <c r="B22" t="s">
        <v>10</v>
      </c>
      <c r="C22" s="1">
        <v>1284</v>
      </c>
    </row>
    <row r="23" spans="1:3" x14ac:dyDescent="0.25">
      <c r="A23" t="s">
        <v>9</v>
      </c>
      <c r="B23" t="s">
        <v>10</v>
      </c>
      <c r="C23" s="1">
        <v>1216</v>
      </c>
    </row>
    <row r="24" spans="1:3" x14ac:dyDescent="0.25">
      <c r="A24" t="s">
        <v>4</v>
      </c>
      <c r="B24" t="s">
        <v>11</v>
      </c>
      <c r="C24" s="1">
        <v>875</v>
      </c>
    </row>
    <row r="25" spans="1:3" x14ac:dyDescent="0.25">
      <c r="A25" t="s">
        <v>5</v>
      </c>
      <c r="B25" t="s">
        <v>10</v>
      </c>
      <c r="C25" s="1">
        <v>1073</v>
      </c>
    </row>
    <row r="26" spans="1:3" x14ac:dyDescent="0.25">
      <c r="A26" t="s">
        <v>7</v>
      </c>
      <c r="B26" t="s">
        <v>11</v>
      </c>
      <c r="C26" s="1">
        <v>564</v>
      </c>
    </row>
    <row r="27" spans="1:3" x14ac:dyDescent="0.25">
      <c r="A27" t="s">
        <v>9</v>
      </c>
      <c r="B27" t="s">
        <v>10</v>
      </c>
      <c r="C27" s="1">
        <v>771</v>
      </c>
    </row>
    <row r="28" spans="1:3" x14ac:dyDescent="0.25">
      <c r="A28" t="s">
        <v>13</v>
      </c>
      <c r="B28" t="s">
        <v>12</v>
      </c>
      <c r="C28" s="1">
        <v>1080</v>
      </c>
    </row>
    <row r="29" spans="1:3" x14ac:dyDescent="0.25">
      <c r="A29" t="s">
        <v>13</v>
      </c>
      <c r="B29" t="s">
        <v>12</v>
      </c>
      <c r="C29" s="1">
        <v>1004</v>
      </c>
    </row>
    <row r="30" spans="1:3" x14ac:dyDescent="0.25">
      <c r="A30" t="s">
        <v>2</v>
      </c>
      <c r="B30" t="s">
        <v>10</v>
      </c>
      <c r="C30" s="1">
        <v>560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9535-05F3-4A37-90FC-1AD4DB65B93E}">
  <dimension ref="A1:D4"/>
  <sheetViews>
    <sheetView workbookViewId="0"/>
  </sheetViews>
  <sheetFormatPr defaultRowHeight="15" x14ac:dyDescent="0.25"/>
  <cols>
    <col min="1" max="1" width="21.5703125" customWidth="1"/>
    <col min="2" max="2" width="16.7109375" customWidth="1"/>
    <col min="3" max="3" width="16.85546875" customWidth="1"/>
    <col min="4" max="4" width="13" customWidth="1"/>
  </cols>
  <sheetData>
    <row r="1" spans="1:4" x14ac:dyDescent="0.25">
      <c r="A1" s="2" t="s">
        <v>0</v>
      </c>
      <c r="B1" s="2" t="s">
        <v>17</v>
      </c>
      <c r="C1" s="2" t="s">
        <v>18</v>
      </c>
      <c r="D1" s="2" t="s">
        <v>19</v>
      </c>
    </row>
    <row r="2" spans="1:4" x14ac:dyDescent="0.25">
      <c r="A2" t="s">
        <v>10</v>
      </c>
      <c r="B2" s="1">
        <v>15000</v>
      </c>
      <c r="C2" s="1"/>
      <c r="D2" s="1"/>
    </row>
    <row r="3" spans="1:4" x14ac:dyDescent="0.25">
      <c r="A3" t="s">
        <v>11</v>
      </c>
      <c r="B3" s="1">
        <v>5000</v>
      </c>
      <c r="C3" s="1"/>
      <c r="D3" s="1"/>
    </row>
    <row r="4" spans="1:4" x14ac:dyDescent="0.25">
      <c r="A4" t="s">
        <v>12</v>
      </c>
      <c r="B4" s="1">
        <v>4500</v>
      </c>
      <c r="C4" s="1"/>
      <c r="D4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A385-2185-420C-AC5E-8C05C2932E51}">
  <dimension ref="A1:I77"/>
  <sheetViews>
    <sheetView workbookViewId="0"/>
  </sheetViews>
  <sheetFormatPr defaultRowHeight="15" x14ac:dyDescent="0.25"/>
  <cols>
    <col min="1" max="1" width="18.5703125" customWidth="1"/>
    <col min="2" max="2" width="18.140625" customWidth="1"/>
    <col min="3" max="3" width="19.42578125" customWidth="1"/>
    <col min="4" max="4" width="15.42578125" customWidth="1"/>
    <col min="5" max="5" width="13.85546875" bestFit="1" customWidth="1"/>
    <col min="6" max="6" width="12.140625" bestFit="1" customWidth="1"/>
    <col min="9" max="9" width="12.42578125" customWidth="1"/>
  </cols>
  <sheetData>
    <row r="1" spans="1:9" x14ac:dyDescent="0.25">
      <c r="A1" s="2" t="s">
        <v>20</v>
      </c>
      <c r="B1" s="2" t="s">
        <v>21</v>
      </c>
      <c r="C1" s="2" t="s">
        <v>22</v>
      </c>
      <c r="D1" s="2" t="s">
        <v>23</v>
      </c>
      <c r="E1" s="2" t="s">
        <v>94</v>
      </c>
      <c r="F1" s="2" t="s">
        <v>25</v>
      </c>
      <c r="H1" s="8" t="s">
        <v>24</v>
      </c>
      <c r="I1" s="8" t="s">
        <v>25</v>
      </c>
    </row>
    <row r="2" spans="1:9" x14ac:dyDescent="0.25">
      <c r="A2" t="s">
        <v>49</v>
      </c>
      <c r="B2" t="s">
        <v>50</v>
      </c>
      <c r="C2" s="9">
        <v>35619</v>
      </c>
      <c r="E2">
        <v>41</v>
      </c>
      <c r="H2" s="5">
        <v>0</v>
      </c>
      <c r="I2" s="5" t="s">
        <v>26</v>
      </c>
    </row>
    <row r="3" spans="1:9" x14ac:dyDescent="0.25">
      <c r="A3" t="s">
        <v>37</v>
      </c>
      <c r="B3" t="s">
        <v>38</v>
      </c>
      <c r="C3" s="9">
        <v>35615</v>
      </c>
      <c r="E3">
        <v>48</v>
      </c>
      <c r="H3" s="5">
        <v>60</v>
      </c>
      <c r="I3" s="5" t="s">
        <v>27</v>
      </c>
    </row>
    <row r="4" spans="1:9" x14ac:dyDescent="0.25">
      <c r="A4" t="s">
        <v>41</v>
      </c>
      <c r="B4" t="s">
        <v>42</v>
      </c>
      <c r="C4" s="9">
        <v>35765</v>
      </c>
      <c r="E4">
        <v>62</v>
      </c>
      <c r="H4" s="5">
        <v>70</v>
      </c>
      <c r="I4" s="5" t="s">
        <v>28</v>
      </c>
    </row>
    <row r="5" spans="1:9" x14ac:dyDescent="0.25">
      <c r="A5" t="s">
        <v>43</v>
      </c>
      <c r="B5" t="s">
        <v>44</v>
      </c>
      <c r="C5" s="9">
        <v>36412</v>
      </c>
      <c r="E5">
        <v>81</v>
      </c>
      <c r="H5" s="5">
        <v>80</v>
      </c>
      <c r="I5" s="5" t="s">
        <v>29</v>
      </c>
    </row>
    <row r="6" spans="1:9" x14ac:dyDescent="0.25">
      <c r="A6" t="s">
        <v>47</v>
      </c>
      <c r="B6" t="s">
        <v>48</v>
      </c>
      <c r="C6" s="9">
        <v>35278</v>
      </c>
      <c r="E6">
        <v>91</v>
      </c>
      <c r="H6" s="5">
        <v>90</v>
      </c>
      <c r="I6" s="5" t="s">
        <v>30</v>
      </c>
    </row>
    <row r="7" spans="1:9" x14ac:dyDescent="0.25">
      <c r="A7" t="s">
        <v>51</v>
      </c>
      <c r="B7" t="s">
        <v>52</v>
      </c>
      <c r="C7" s="9">
        <v>35099</v>
      </c>
      <c r="E7">
        <v>48</v>
      </c>
    </row>
    <row r="8" spans="1:9" x14ac:dyDescent="0.25">
      <c r="A8" t="s">
        <v>45</v>
      </c>
      <c r="B8" t="s">
        <v>46</v>
      </c>
      <c r="C8" s="9">
        <v>34823</v>
      </c>
      <c r="E8">
        <v>72</v>
      </c>
    </row>
    <row r="9" spans="1:9" x14ac:dyDescent="0.25">
      <c r="A9" t="s">
        <v>53</v>
      </c>
      <c r="B9" t="s">
        <v>54</v>
      </c>
      <c r="C9" s="9">
        <v>29968</v>
      </c>
      <c r="E9">
        <v>85</v>
      </c>
    </row>
    <row r="10" spans="1:9" x14ac:dyDescent="0.25">
      <c r="A10" t="s">
        <v>53</v>
      </c>
      <c r="B10" t="s">
        <v>55</v>
      </c>
      <c r="C10" s="9">
        <v>35169</v>
      </c>
      <c r="E10">
        <v>61</v>
      </c>
    </row>
    <row r="11" spans="1:9" x14ac:dyDescent="0.25">
      <c r="A11" t="s">
        <v>56</v>
      </c>
      <c r="B11" t="s">
        <v>57</v>
      </c>
      <c r="C11" s="9">
        <v>34790</v>
      </c>
      <c r="E11">
        <v>92</v>
      </c>
    </row>
    <row r="12" spans="1:9" x14ac:dyDescent="0.25">
      <c r="A12" t="s">
        <v>56</v>
      </c>
      <c r="B12" t="s">
        <v>58</v>
      </c>
      <c r="C12" s="9">
        <v>35704</v>
      </c>
      <c r="E12">
        <v>59</v>
      </c>
    </row>
    <row r="13" spans="1:9" x14ac:dyDescent="0.25">
      <c r="A13" t="s">
        <v>60</v>
      </c>
      <c r="B13" t="s">
        <v>59</v>
      </c>
      <c r="C13" s="9">
        <v>34375</v>
      </c>
      <c r="E13">
        <v>56</v>
      </c>
    </row>
    <row r="14" spans="1:9" x14ac:dyDescent="0.25">
      <c r="A14" t="s">
        <v>31</v>
      </c>
      <c r="B14" t="s">
        <v>32</v>
      </c>
      <c r="C14" s="9">
        <v>35591</v>
      </c>
      <c r="E14">
        <v>87</v>
      </c>
    </row>
    <row r="15" spans="1:9" x14ac:dyDescent="0.25">
      <c r="A15" t="s">
        <v>61</v>
      </c>
      <c r="B15" t="s">
        <v>62</v>
      </c>
      <c r="C15" s="9">
        <v>35595</v>
      </c>
      <c r="E15">
        <v>96</v>
      </c>
    </row>
    <row r="16" spans="1:9" x14ac:dyDescent="0.25">
      <c r="A16" t="s">
        <v>63</v>
      </c>
      <c r="B16" t="s">
        <v>64</v>
      </c>
      <c r="C16" s="9">
        <v>35287</v>
      </c>
      <c r="E16">
        <v>61</v>
      </c>
    </row>
    <row r="17" spans="1:5" x14ac:dyDescent="0.25">
      <c r="A17" t="s">
        <v>67</v>
      </c>
      <c r="B17" t="s">
        <v>68</v>
      </c>
      <c r="C17" s="9">
        <v>35330</v>
      </c>
      <c r="E17">
        <v>73</v>
      </c>
    </row>
    <row r="18" spans="1:5" x14ac:dyDescent="0.25">
      <c r="A18" t="s">
        <v>69</v>
      </c>
      <c r="B18" t="s">
        <v>70</v>
      </c>
      <c r="C18" s="9">
        <v>35048</v>
      </c>
      <c r="E18">
        <v>87</v>
      </c>
    </row>
    <row r="19" spans="1:5" x14ac:dyDescent="0.25">
      <c r="A19" t="s">
        <v>69</v>
      </c>
      <c r="B19" t="s">
        <v>71</v>
      </c>
      <c r="C19" s="9">
        <v>35004</v>
      </c>
      <c r="E19">
        <v>49</v>
      </c>
    </row>
    <row r="20" spans="1:5" x14ac:dyDescent="0.25">
      <c r="A20" t="s">
        <v>72</v>
      </c>
      <c r="B20" t="s">
        <v>73</v>
      </c>
      <c r="C20" s="9">
        <v>34638</v>
      </c>
      <c r="E20">
        <v>44</v>
      </c>
    </row>
    <row r="21" spans="1:5" x14ac:dyDescent="0.25">
      <c r="A21" t="s">
        <v>39</v>
      </c>
      <c r="B21" t="s">
        <v>40</v>
      </c>
      <c r="C21" s="9">
        <v>34157</v>
      </c>
      <c r="E21">
        <v>83</v>
      </c>
    </row>
    <row r="22" spans="1:5" x14ac:dyDescent="0.25">
      <c r="A22" t="s">
        <v>74</v>
      </c>
      <c r="B22" t="s">
        <v>75</v>
      </c>
      <c r="C22" s="9">
        <v>33648</v>
      </c>
      <c r="E22">
        <v>73</v>
      </c>
    </row>
    <row r="23" spans="1:5" x14ac:dyDescent="0.25">
      <c r="A23" t="s">
        <v>76</v>
      </c>
      <c r="B23" t="s">
        <v>77</v>
      </c>
      <c r="C23" s="9">
        <v>35643</v>
      </c>
      <c r="E23">
        <v>95</v>
      </c>
    </row>
    <row r="24" spans="1:5" x14ac:dyDescent="0.25">
      <c r="A24" t="s">
        <v>76</v>
      </c>
      <c r="B24" t="s">
        <v>78</v>
      </c>
      <c r="C24" s="9">
        <v>35231</v>
      </c>
      <c r="E24">
        <v>63</v>
      </c>
    </row>
    <row r="25" spans="1:5" x14ac:dyDescent="0.25">
      <c r="A25" t="s">
        <v>80</v>
      </c>
      <c r="B25" t="s">
        <v>79</v>
      </c>
      <c r="C25" s="9">
        <v>34826</v>
      </c>
      <c r="E25">
        <v>41</v>
      </c>
    </row>
    <row r="26" spans="1:5" x14ac:dyDescent="0.25">
      <c r="A26" t="s">
        <v>81</v>
      </c>
      <c r="B26" t="s">
        <v>82</v>
      </c>
      <c r="C26" s="9">
        <v>35497</v>
      </c>
      <c r="E26">
        <v>47</v>
      </c>
    </row>
    <row r="27" spans="1:5" x14ac:dyDescent="0.25">
      <c r="A27" t="s">
        <v>83</v>
      </c>
      <c r="B27" t="s">
        <v>84</v>
      </c>
      <c r="C27" s="9">
        <v>35530</v>
      </c>
      <c r="E27">
        <v>62</v>
      </c>
    </row>
    <row r="28" spans="1:5" x14ac:dyDescent="0.25">
      <c r="A28" t="s">
        <v>85</v>
      </c>
      <c r="B28" t="s">
        <v>86</v>
      </c>
      <c r="C28" s="9">
        <v>33635</v>
      </c>
      <c r="E28">
        <v>100</v>
      </c>
    </row>
    <row r="29" spans="1:5" x14ac:dyDescent="0.25">
      <c r="A29" t="s">
        <v>85</v>
      </c>
      <c r="B29" t="s">
        <v>87</v>
      </c>
      <c r="C29" s="9">
        <v>36039</v>
      </c>
      <c r="E29">
        <v>100</v>
      </c>
    </row>
    <row r="30" spans="1:5" x14ac:dyDescent="0.25">
      <c r="A30" t="s">
        <v>33</v>
      </c>
      <c r="B30" t="s">
        <v>34</v>
      </c>
      <c r="C30" s="9">
        <v>34892</v>
      </c>
      <c r="E30">
        <v>91</v>
      </c>
    </row>
    <row r="31" spans="1:5" x14ac:dyDescent="0.25">
      <c r="A31" t="s">
        <v>35</v>
      </c>
      <c r="B31" t="s">
        <v>36</v>
      </c>
      <c r="C31" s="9">
        <v>30471</v>
      </c>
      <c r="E31">
        <v>72</v>
      </c>
    </row>
    <row r="32" spans="1:5" x14ac:dyDescent="0.25">
      <c r="A32" t="s">
        <v>88</v>
      </c>
      <c r="B32" t="s">
        <v>89</v>
      </c>
      <c r="C32" s="9">
        <v>31616</v>
      </c>
      <c r="E32">
        <v>96</v>
      </c>
    </row>
    <row r="33" spans="1:5" x14ac:dyDescent="0.25">
      <c r="A33" t="s">
        <v>88</v>
      </c>
      <c r="B33" t="s">
        <v>90</v>
      </c>
      <c r="C33" s="9">
        <v>31444</v>
      </c>
      <c r="E33">
        <v>91</v>
      </c>
    </row>
    <row r="34" spans="1:5" x14ac:dyDescent="0.25">
      <c r="A34" t="s">
        <v>91</v>
      </c>
      <c r="B34" t="s">
        <v>92</v>
      </c>
      <c r="C34" s="9">
        <v>32708</v>
      </c>
      <c r="E34">
        <v>61</v>
      </c>
    </row>
    <row r="35" spans="1:5" x14ac:dyDescent="0.25">
      <c r="A35" t="s">
        <v>65</v>
      </c>
      <c r="B35" t="s">
        <v>66</v>
      </c>
      <c r="C35" s="9">
        <v>35172</v>
      </c>
      <c r="E35">
        <v>77</v>
      </c>
    </row>
    <row r="36" spans="1:5" x14ac:dyDescent="0.25">
      <c r="C36" s="9"/>
    </row>
    <row r="37" spans="1:5" x14ac:dyDescent="0.25">
      <c r="C37" s="9"/>
    </row>
    <row r="38" spans="1:5" x14ac:dyDescent="0.25">
      <c r="C38" s="9"/>
    </row>
    <row r="39" spans="1:5" x14ac:dyDescent="0.25">
      <c r="C39" s="9"/>
    </row>
    <row r="40" spans="1:5" x14ac:dyDescent="0.25">
      <c r="C40" s="9"/>
    </row>
    <row r="41" spans="1:5" x14ac:dyDescent="0.25">
      <c r="C41" s="9"/>
    </row>
    <row r="42" spans="1:5" x14ac:dyDescent="0.25">
      <c r="C42" s="9"/>
    </row>
    <row r="43" spans="1:5" x14ac:dyDescent="0.25">
      <c r="C43" s="9"/>
    </row>
    <row r="44" spans="1:5" x14ac:dyDescent="0.25">
      <c r="C44" s="9"/>
    </row>
    <row r="45" spans="1:5" x14ac:dyDescent="0.25">
      <c r="C45" s="9"/>
    </row>
    <row r="46" spans="1:5" x14ac:dyDescent="0.25">
      <c r="C46" s="9"/>
    </row>
    <row r="47" spans="1:5" x14ac:dyDescent="0.25">
      <c r="C47" s="9"/>
    </row>
    <row r="48" spans="1:5" x14ac:dyDescent="0.25">
      <c r="C48" s="9"/>
    </row>
    <row r="49" spans="3:3" x14ac:dyDescent="0.25">
      <c r="C49" s="9"/>
    </row>
    <row r="50" spans="3:3" x14ac:dyDescent="0.25">
      <c r="C50" s="9"/>
    </row>
    <row r="51" spans="3:3" x14ac:dyDescent="0.25">
      <c r="C51" s="9"/>
    </row>
    <row r="52" spans="3:3" x14ac:dyDescent="0.25">
      <c r="C52" s="9"/>
    </row>
    <row r="53" spans="3:3" x14ac:dyDescent="0.25">
      <c r="C53" s="9"/>
    </row>
    <row r="54" spans="3:3" x14ac:dyDescent="0.25">
      <c r="C54" s="9"/>
    </row>
    <row r="55" spans="3:3" x14ac:dyDescent="0.25">
      <c r="C55" s="9"/>
    </row>
    <row r="56" spans="3:3" x14ac:dyDescent="0.25">
      <c r="C56" s="9"/>
    </row>
    <row r="57" spans="3:3" x14ac:dyDescent="0.25">
      <c r="C57" s="9"/>
    </row>
    <row r="58" spans="3:3" x14ac:dyDescent="0.25">
      <c r="C58" s="9"/>
    </row>
    <row r="59" spans="3:3" x14ac:dyDescent="0.25">
      <c r="C59" s="9"/>
    </row>
    <row r="60" spans="3:3" x14ac:dyDescent="0.25">
      <c r="C60" s="9"/>
    </row>
    <row r="61" spans="3:3" x14ac:dyDescent="0.25">
      <c r="C61" s="9"/>
    </row>
    <row r="62" spans="3:3" x14ac:dyDescent="0.25">
      <c r="C62" s="9"/>
    </row>
    <row r="63" spans="3:3" x14ac:dyDescent="0.25">
      <c r="C63" s="9"/>
    </row>
    <row r="64" spans="3:3" x14ac:dyDescent="0.25">
      <c r="C64" s="9"/>
    </row>
    <row r="65" spans="3:3" x14ac:dyDescent="0.25">
      <c r="C65" s="9"/>
    </row>
    <row r="66" spans="3:3" x14ac:dyDescent="0.25">
      <c r="C66" s="9"/>
    </row>
    <row r="67" spans="3:3" x14ac:dyDescent="0.25">
      <c r="C67" s="9"/>
    </row>
    <row r="68" spans="3:3" x14ac:dyDescent="0.25">
      <c r="C68" s="9"/>
    </row>
    <row r="69" spans="3:3" x14ac:dyDescent="0.25">
      <c r="C69" s="9"/>
    </row>
    <row r="70" spans="3:3" x14ac:dyDescent="0.25">
      <c r="C70" s="9"/>
    </row>
    <row r="71" spans="3:3" x14ac:dyDescent="0.25">
      <c r="C71" s="9"/>
    </row>
    <row r="72" spans="3:3" x14ac:dyDescent="0.25">
      <c r="C72" s="9"/>
    </row>
    <row r="73" spans="3:3" x14ac:dyDescent="0.25">
      <c r="C73" s="9"/>
    </row>
    <row r="74" spans="3:3" x14ac:dyDescent="0.25">
      <c r="C74" s="9"/>
    </row>
    <row r="75" spans="3:3" x14ac:dyDescent="0.25">
      <c r="C75" s="9"/>
    </row>
    <row r="76" spans="3:3" x14ac:dyDescent="0.25">
      <c r="C76" s="9"/>
    </row>
    <row r="77" spans="3:3" x14ac:dyDescent="0.25">
      <c r="C77" s="9"/>
    </row>
  </sheetData>
  <sortState xmlns:xlrd2="http://schemas.microsoft.com/office/spreadsheetml/2017/richdata2" ref="A2:E35">
    <sortCondition ref="A2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5224-5C75-4D55-8F1F-C3064282E1EE}">
  <dimension ref="A1:I30"/>
  <sheetViews>
    <sheetView workbookViewId="0"/>
  </sheetViews>
  <sheetFormatPr defaultRowHeight="15" x14ac:dyDescent="0.25"/>
  <cols>
    <col min="1" max="2" width="13.28515625" customWidth="1"/>
    <col min="3" max="3" width="13.28515625" style="1" customWidth="1"/>
    <col min="4" max="4" width="19.85546875" customWidth="1"/>
    <col min="7" max="7" width="15.28515625" customWidth="1"/>
    <col min="8" max="8" width="30" customWidth="1"/>
    <col min="9" max="9" width="20.85546875" customWidth="1"/>
    <col min="10" max="10" width="23.140625" customWidth="1"/>
  </cols>
  <sheetData>
    <row r="1" spans="1:9" x14ac:dyDescent="0.25">
      <c r="A1" s="2" t="s">
        <v>14</v>
      </c>
      <c r="B1" s="2" t="s">
        <v>0</v>
      </c>
      <c r="C1" s="3" t="s">
        <v>1</v>
      </c>
      <c r="D1" s="3" t="s">
        <v>93</v>
      </c>
      <c r="G1" s="8" t="s">
        <v>0</v>
      </c>
      <c r="H1" s="8" t="s">
        <v>15</v>
      </c>
      <c r="I1" s="8" t="s">
        <v>16</v>
      </c>
    </row>
    <row r="2" spans="1:9" x14ac:dyDescent="0.25">
      <c r="A2" t="s">
        <v>2</v>
      </c>
      <c r="B2" t="s">
        <v>10</v>
      </c>
      <c r="C2" s="1">
        <v>1099</v>
      </c>
      <c r="D2" t="str">
        <f>IF(C2&gt;1200,"Yes","No")</f>
        <v>No</v>
      </c>
      <c r="G2" s="6" t="s">
        <v>10</v>
      </c>
      <c r="H2" s="4">
        <f>COUNTIF(B:B,G2)</f>
        <v>14</v>
      </c>
      <c r="I2" s="7">
        <f>SUMIF(B:B,G2,C:C)</f>
        <v>14603</v>
      </c>
    </row>
    <row r="3" spans="1:9" x14ac:dyDescent="0.25">
      <c r="A3" t="s">
        <v>3</v>
      </c>
      <c r="B3" t="s">
        <v>12</v>
      </c>
      <c r="C3" s="1">
        <v>1059</v>
      </c>
      <c r="D3" t="str">
        <f t="shared" ref="D3:D30" si="0">IF(C3&gt;1200,"Yes","No")</f>
        <v>No</v>
      </c>
    </row>
    <row r="4" spans="1:9" x14ac:dyDescent="0.25">
      <c r="A4" t="s">
        <v>4</v>
      </c>
      <c r="B4" t="s">
        <v>11</v>
      </c>
      <c r="C4" s="1">
        <v>814</v>
      </c>
      <c r="D4" t="str">
        <f t="shared" si="0"/>
        <v>No</v>
      </c>
    </row>
    <row r="5" spans="1:9" x14ac:dyDescent="0.25">
      <c r="A5" t="s">
        <v>2</v>
      </c>
      <c r="B5" t="s">
        <v>10</v>
      </c>
      <c r="C5" s="1">
        <v>832</v>
      </c>
      <c r="D5" t="str">
        <f t="shared" si="0"/>
        <v>No</v>
      </c>
    </row>
    <row r="6" spans="1:9" x14ac:dyDescent="0.25">
      <c r="A6" t="s">
        <v>8</v>
      </c>
      <c r="B6" t="s">
        <v>10</v>
      </c>
      <c r="C6" s="1">
        <v>1308</v>
      </c>
      <c r="D6" t="str">
        <f t="shared" si="0"/>
        <v>Yes</v>
      </c>
    </row>
    <row r="7" spans="1:9" x14ac:dyDescent="0.25">
      <c r="A7" t="s">
        <v>4</v>
      </c>
      <c r="B7" t="s">
        <v>11</v>
      </c>
      <c r="C7" s="1">
        <v>1439</v>
      </c>
      <c r="D7" t="str">
        <f t="shared" si="0"/>
        <v>Yes</v>
      </c>
    </row>
    <row r="8" spans="1:9" x14ac:dyDescent="0.25">
      <c r="A8" t="s">
        <v>2</v>
      </c>
      <c r="B8" t="s">
        <v>10</v>
      </c>
      <c r="C8" s="1">
        <v>726</v>
      </c>
      <c r="D8" t="str">
        <f t="shared" si="0"/>
        <v>No</v>
      </c>
    </row>
    <row r="9" spans="1:9" x14ac:dyDescent="0.25">
      <c r="A9" t="s">
        <v>3</v>
      </c>
      <c r="B9" t="s">
        <v>12</v>
      </c>
      <c r="C9" s="1">
        <v>649</v>
      </c>
      <c r="D9" t="str">
        <f t="shared" si="0"/>
        <v>No</v>
      </c>
    </row>
    <row r="10" spans="1:9" x14ac:dyDescent="0.25">
      <c r="A10" t="s">
        <v>3</v>
      </c>
      <c r="B10" t="s">
        <v>12</v>
      </c>
      <c r="C10" s="1">
        <v>1113</v>
      </c>
      <c r="D10" t="str">
        <f t="shared" si="0"/>
        <v>No</v>
      </c>
    </row>
    <row r="11" spans="1:9" x14ac:dyDescent="0.25">
      <c r="A11" t="s">
        <v>13</v>
      </c>
      <c r="B11" t="s">
        <v>12</v>
      </c>
      <c r="C11" s="1">
        <v>952</v>
      </c>
      <c r="D11" t="str">
        <f t="shared" si="0"/>
        <v>No</v>
      </c>
    </row>
    <row r="12" spans="1:9" x14ac:dyDescent="0.25">
      <c r="A12" t="s">
        <v>8</v>
      </c>
      <c r="B12" t="s">
        <v>10</v>
      </c>
      <c r="C12" s="1">
        <v>1495</v>
      </c>
      <c r="D12" t="str">
        <f t="shared" si="0"/>
        <v>Yes</v>
      </c>
    </row>
    <row r="13" spans="1:9" x14ac:dyDescent="0.25">
      <c r="A13" t="s">
        <v>2</v>
      </c>
      <c r="B13" t="s">
        <v>10</v>
      </c>
      <c r="C13" s="1">
        <v>1007</v>
      </c>
      <c r="D13" t="str">
        <f t="shared" si="0"/>
        <v>No</v>
      </c>
    </row>
    <row r="14" spans="1:9" x14ac:dyDescent="0.25">
      <c r="A14" t="s">
        <v>7</v>
      </c>
      <c r="B14" t="s">
        <v>11</v>
      </c>
      <c r="C14" s="1">
        <v>1203</v>
      </c>
      <c r="D14" t="str">
        <f t="shared" si="0"/>
        <v>Yes</v>
      </c>
    </row>
    <row r="15" spans="1:9" x14ac:dyDescent="0.25">
      <c r="A15" t="s">
        <v>2</v>
      </c>
      <c r="B15" t="s">
        <v>10</v>
      </c>
      <c r="C15" s="1">
        <v>725</v>
      </c>
      <c r="D15" t="str">
        <f t="shared" si="0"/>
        <v>No</v>
      </c>
    </row>
    <row r="16" spans="1:9" x14ac:dyDescent="0.25">
      <c r="A16" t="s">
        <v>5</v>
      </c>
      <c r="B16" t="s">
        <v>10</v>
      </c>
      <c r="C16" s="1">
        <v>1086</v>
      </c>
      <c r="D16" t="str">
        <f t="shared" si="0"/>
        <v>No</v>
      </c>
    </row>
    <row r="17" spans="1:4" x14ac:dyDescent="0.25">
      <c r="A17" t="s">
        <v>6</v>
      </c>
      <c r="B17" t="s">
        <v>11</v>
      </c>
      <c r="C17" s="1">
        <v>1380</v>
      </c>
      <c r="D17" t="str">
        <f t="shared" si="0"/>
        <v>Yes</v>
      </c>
    </row>
    <row r="18" spans="1:4" x14ac:dyDescent="0.25">
      <c r="A18" t="s">
        <v>9</v>
      </c>
      <c r="B18" t="s">
        <v>10</v>
      </c>
      <c r="C18" s="1">
        <v>1421</v>
      </c>
      <c r="D18" t="str">
        <f t="shared" si="0"/>
        <v>Yes</v>
      </c>
    </row>
    <row r="19" spans="1:4" x14ac:dyDescent="0.25">
      <c r="A19" t="s">
        <v>6</v>
      </c>
      <c r="B19" t="s">
        <v>11</v>
      </c>
      <c r="C19" s="1">
        <v>893</v>
      </c>
      <c r="D19" t="str">
        <f t="shared" si="0"/>
        <v>No</v>
      </c>
    </row>
    <row r="20" spans="1:4" x14ac:dyDescent="0.25">
      <c r="A20" t="s">
        <v>6</v>
      </c>
      <c r="B20" t="s">
        <v>11</v>
      </c>
      <c r="C20" s="1">
        <v>897</v>
      </c>
      <c r="D20" t="str">
        <f t="shared" si="0"/>
        <v>No</v>
      </c>
    </row>
    <row r="21" spans="1:4" x14ac:dyDescent="0.25">
      <c r="A21" t="s">
        <v>13</v>
      </c>
      <c r="B21" t="s">
        <v>12</v>
      </c>
      <c r="C21" s="1">
        <v>930</v>
      </c>
      <c r="D21" t="str">
        <f t="shared" si="0"/>
        <v>No</v>
      </c>
    </row>
    <row r="22" spans="1:4" x14ac:dyDescent="0.25">
      <c r="A22" t="s">
        <v>2</v>
      </c>
      <c r="B22" t="s">
        <v>10</v>
      </c>
      <c r="C22" s="1">
        <v>1284</v>
      </c>
      <c r="D22" t="str">
        <f t="shared" si="0"/>
        <v>Yes</v>
      </c>
    </row>
    <row r="23" spans="1:4" x14ac:dyDescent="0.25">
      <c r="A23" t="s">
        <v>9</v>
      </c>
      <c r="B23" t="s">
        <v>10</v>
      </c>
      <c r="C23" s="1">
        <v>1216</v>
      </c>
      <c r="D23" t="str">
        <f t="shared" si="0"/>
        <v>Yes</v>
      </c>
    </row>
    <row r="24" spans="1:4" x14ac:dyDescent="0.25">
      <c r="A24" t="s">
        <v>4</v>
      </c>
      <c r="B24" t="s">
        <v>11</v>
      </c>
      <c r="C24" s="1">
        <v>875</v>
      </c>
      <c r="D24" t="str">
        <f t="shared" si="0"/>
        <v>No</v>
      </c>
    </row>
    <row r="25" spans="1:4" x14ac:dyDescent="0.25">
      <c r="A25" t="s">
        <v>5</v>
      </c>
      <c r="B25" t="s">
        <v>10</v>
      </c>
      <c r="C25" s="1">
        <v>1073</v>
      </c>
      <c r="D25" t="str">
        <f t="shared" si="0"/>
        <v>No</v>
      </c>
    </row>
    <row r="26" spans="1:4" x14ac:dyDescent="0.25">
      <c r="A26" t="s">
        <v>7</v>
      </c>
      <c r="B26" t="s">
        <v>11</v>
      </c>
      <c r="C26" s="1">
        <v>564</v>
      </c>
      <c r="D26" t="str">
        <f t="shared" si="0"/>
        <v>No</v>
      </c>
    </row>
    <row r="27" spans="1:4" x14ac:dyDescent="0.25">
      <c r="A27" t="s">
        <v>9</v>
      </c>
      <c r="B27" t="s">
        <v>10</v>
      </c>
      <c r="C27" s="1">
        <v>771</v>
      </c>
      <c r="D27" t="str">
        <f t="shared" si="0"/>
        <v>No</v>
      </c>
    </row>
    <row r="28" spans="1:4" x14ac:dyDescent="0.25">
      <c r="A28" t="s">
        <v>13</v>
      </c>
      <c r="B28" t="s">
        <v>12</v>
      </c>
      <c r="C28" s="1">
        <v>1080</v>
      </c>
      <c r="D28" t="str">
        <f t="shared" si="0"/>
        <v>No</v>
      </c>
    </row>
    <row r="29" spans="1:4" x14ac:dyDescent="0.25">
      <c r="A29" t="s">
        <v>13</v>
      </c>
      <c r="B29" t="s">
        <v>12</v>
      </c>
      <c r="C29" s="1">
        <v>1004</v>
      </c>
      <c r="D29" t="str">
        <f t="shared" si="0"/>
        <v>No</v>
      </c>
    </row>
    <row r="30" spans="1:4" x14ac:dyDescent="0.25">
      <c r="A30" t="s">
        <v>2</v>
      </c>
      <c r="B30" t="s">
        <v>10</v>
      </c>
      <c r="C30" s="1">
        <v>560</v>
      </c>
      <c r="D30" t="str">
        <f t="shared" si="0"/>
        <v>No</v>
      </c>
    </row>
  </sheetData>
  <conditionalFormatting sqref="D2:D30">
    <cfRule type="containsText" dxfId="1" priority="1" operator="containsText" text="Yes">
      <formula>NOT(ISERROR(SEARCH("Yes",D2)))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5F0C-B32A-400D-AA4C-3C2A4B2EE0A1}">
  <dimension ref="A1:D4"/>
  <sheetViews>
    <sheetView workbookViewId="0"/>
  </sheetViews>
  <sheetFormatPr defaultRowHeight="15" x14ac:dyDescent="0.25"/>
  <cols>
    <col min="1" max="1" width="21.5703125" customWidth="1"/>
    <col min="2" max="2" width="16.7109375" customWidth="1"/>
    <col min="3" max="3" width="16.85546875" customWidth="1"/>
    <col min="4" max="4" width="13" customWidth="1"/>
  </cols>
  <sheetData>
    <row r="1" spans="1:4" x14ac:dyDescent="0.25">
      <c r="A1" s="2" t="s">
        <v>0</v>
      </c>
      <c r="B1" s="2" t="s">
        <v>17</v>
      </c>
      <c r="C1" s="2" t="s">
        <v>18</v>
      </c>
      <c r="D1" s="2" t="s">
        <v>19</v>
      </c>
    </row>
    <row r="2" spans="1:4" x14ac:dyDescent="0.25">
      <c r="A2" t="s">
        <v>10</v>
      </c>
      <c r="B2" s="1">
        <v>15000</v>
      </c>
      <c r="C2" s="1">
        <f>SUMIF('Solution 1'!B:B,A2,'Solution 1'!C:C)</f>
        <v>14603</v>
      </c>
      <c r="D2" s="1" t="str">
        <f>IF(C2&gt;=B2,"Yes","No")</f>
        <v>No</v>
      </c>
    </row>
    <row r="3" spans="1:4" x14ac:dyDescent="0.25">
      <c r="A3" t="s">
        <v>11</v>
      </c>
      <c r="B3" s="1">
        <v>5000</v>
      </c>
      <c r="C3" s="1">
        <f>SUMIF('Solution 1'!B:B,A3,'Solution 1'!C:C)</f>
        <v>8065</v>
      </c>
      <c r="D3" s="1" t="str">
        <f t="shared" ref="D3:D4" si="0">IF(C3&gt;=B3,"Yes","No")</f>
        <v>Yes</v>
      </c>
    </row>
    <row r="4" spans="1:4" x14ac:dyDescent="0.25">
      <c r="A4" t="s">
        <v>12</v>
      </c>
      <c r="B4" s="1">
        <v>4500</v>
      </c>
      <c r="C4" s="1">
        <f>SUMIF('Solution 1'!B:B,A4,'Solution 1'!C:C)</f>
        <v>6787</v>
      </c>
      <c r="D4" s="1" t="str">
        <f t="shared" si="0"/>
        <v>Yes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FF528-67F2-44DB-A9FD-CD12EAA39387}">
  <dimension ref="A1:I77"/>
  <sheetViews>
    <sheetView workbookViewId="0"/>
  </sheetViews>
  <sheetFormatPr defaultRowHeight="15" x14ac:dyDescent="0.25"/>
  <cols>
    <col min="1" max="1" width="18.5703125" customWidth="1"/>
    <col min="2" max="2" width="18.140625" customWidth="1"/>
    <col min="3" max="3" width="19.42578125" customWidth="1"/>
    <col min="4" max="4" width="15.42578125" customWidth="1"/>
    <col min="5" max="5" width="13.85546875" bestFit="1" customWidth="1"/>
    <col min="6" max="6" width="12.140625" bestFit="1" customWidth="1"/>
    <col min="9" max="9" width="12.42578125" customWidth="1"/>
  </cols>
  <sheetData>
    <row r="1" spans="1:9" x14ac:dyDescent="0.25">
      <c r="A1" s="2" t="s">
        <v>20</v>
      </c>
      <c r="B1" s="2" t="s">
        <v>21</v>
      </c>
      <c r="C1" s="2" t="s">
        <v>22</v>
      </c>
      <c r="D1" s="2" t="s">
        <v>23</v>
      </c>
      <c r="E1" s="2" t="s">
        <v>94</v>
      </c>
      <c r="F1" s="2" t="s">
        <v>25</v>
      </c>
      <c r="H1" s="8" t="s">
        <v>24</v>
      </c>
      <c r="I1" s="8" t="s">
        <v>25</v>
      </c>
    </row>
    <row r="2" spans="1:9" x14ac:dyDescent="0.25">
      <c r="A2" t="s">
        <v>49</v>
      </c>
      <c r="B2" t="s">
        <v>50</v>
      </c>
      <c r="C2" s="9">
        <v>35619</v>
      </c>
      <c r="D2">
        <f ca="1">DATEDIF(C2,TODAY(),"Y")</f>
        <v>23</v>
      </c>
      <c r="E2">
        <v>41</v>
      </c>
      <c r="F2" t="str">
        <f>_xlfn.XLOOKUP(E2,H:H,I:I,,-1)</f>
        <v>F</v>
      </c>
      <c r="H2" s="5">
        <v>0</v>
      </c>
      <c r="I2" s="5" t="s">
        <v>26</v>
      </c>
    </row>
    <row r="3" spans="1:9" x14ac:dyDescent="0.25">
      <c r="A3" t="s">
        <v>37</v>
      </c>
      <c r="B3" t="s">
        <v>38</v>
      </c>
      <c r="C3" s="9">
        <v>35615</v>
      </c>
      <c r="D3">
        <f t="shared" ref="D3:D35" ca="1" si="0">DATEDIF(C3,TODAY(),"Y")</f>
        <v>23</v>
      </c>
      <c r="E3">
        <v>48</v>
      </c>
      <c r="F3" t="str">
        <f t="shared" ref="F3:F35" si="1">_xlfn.XLOOKUP(E3,H:H,I:I,,-1)</f>
        <v>F</v>
      </c>
      <c r="H3" s="5">
        <v>60</v>
      </c>
      <c r="I3" s="5" t="s">
        <v>27</v>
      </c>
    </row>
    <row r="4" spans="1:9" x14ac:dyDescent="0.25">
      <c r="A4" t="s">
        <v>41</v>
      </c>
      <c r="B4" t="s">
        <v>42</v>
      </c>
      <c r="C4" s="9">
        <v>35765</v>
      </c>
      <c r="D4">
        <f t="shared" ca="1" si="0"/>
        <v>23</v>
      </c>
      <c r="E4">
        <v>62</v>
      </c>
      <c r="F4" t="str">
        <f t="shared" si="1"/>
        <v>D</v>
      </c>
      <c r="H4" s="5">
        <v>70</v>
      </c>
      <c r="I4" s="5" t="s">
        <v>28</v>
      </c>
    </row>
    <row r="5" spans="1:9" x14ac:dyDescent="0.25">
      <c r="A5" t="s">
        <v>43</v>
      </c>
      <c r="B5" t="s">
        <v>44</v>
      </c>
      <c r="C5" s="9">
        <v>36412</v>
      </c>
      <c r="D5">
        <f t="shared" ca="1" si="0"/>
        <v>21</v>
      </c>
      <c r="E5">
        <v>81</v>
      </c>
      <c r="F5" t="str">
        <f t="shared" si="1"/>
        <v>B</v>
      </c>
      <c r="H5" s="5">
        <v>80</v>
      </c>
      <c r="I5" s="5" t="s">
        <v>29</v>
      </c>
    </row>
    <row r="6" spans="1:9" x14ac:dyDescent="0.25">
      <c r="A6" t="s">
        <v>47</v>
      </c>
      <c r="B6" t="s">
        <v>48</v>
      </c>
      <c r="C6" s="9">
        <v>35278</v>
      </c>
      <c r="D6">
        <f t="shared" ca="1" si="0"/>
        <v>24</v>
      </c>
      <c r="E6">
        <v>91</v>
      </c>
      <c r="F6" t="str">
        <f t="shared" si="1"/>
        <v>A</v>
      </c>
      <c r="H6" s="5">
        <v>90</v>
      </c>
      <c r="I6" s="5" t="s">
        <v>30</v>
      </c>
    </row>
    <row r="7" spans="1:9" x14ac:dyDescent="0.25">
      <c r="A7" t="s">
        <v>51</v>
      </c>
      <c r="B7" t="s">
        <v>52</v>
      </c>
      <c r="C7" s="9">
        <v>35099</v>
      </c>
      <c r="D7">
        <f t="shared" ca="1" si="0"/>
        <v>25</v>
      </c>
      <c r="E7">
        <v>48</v>
      </c>
      <c r="F7" t="str">
        <f t="shared" si="1"/>
        <v>F</v>
      </c>
    </row>
    <row r="8" spans="1:9" x14ac:dyDescent="0.25">
      <c r="A8" t="s">
        <v>45</v>
      </c>
      <c r="B8" t="s">
        <v>46</v>
      </c>
      <c r="C8" s="9">
        <v>34823</v>
      </c>
      <c r="D8">
        <f t="shared" ca="1" si="0"/>
        <v>26</v>
      </c>
      <c r="E8">
        <v>72</v>
      </c>
      <c r="F8" t="str">
        <f t="shared" si="1"/>
        <v>C</v>
      </c>
    </row>
    <row r="9" spans="1:9" x14ac:dyDescent="0.25">
      <c r="A9" t="s">
        <v>53</v>
      </c>
      <c r="B9" t="s">
        <v>54</v>
      </c>
      <c r="C9" s="9">
        <v>29968</v>
      </c>
      <c r="D9">
        <f t="shared" ca="1" si="0"/>
        <v>39</v>
      </c>
      <c r="E9">
        <v>85</v>
      </c>
      <c r="F9" t="str">
        <f t="shared" si="1"/>
        <v>B</v>
      </c>
    </row>
    <row r="10" spans="1:9" x14ac:dyDescent="0.25">
      <c r="A10" t="s">
        <v>53</v>
      </c>
      <c r="B10" t="s">
        <v>55</v>
      </c>
      <c r="C10" s="9">
        <v>35169</v>
      </c>
      <c r="D10">
        <f t="shared" ca="1" si="0"/>
        <v>25</v>
      </c>
      <c r="E10">
        <v>61</v>
      </c>
      <c r="F10" t="str">
        <f t="shared" si="1"/>
        <v>D</v>
      </c>
    </row>
    <row r="11" spans="1:9" x14ac:dyDescent="0.25">
      <c r="A11" t="s">
        <v>56</v>
      </c>
      <c r="B11" t="s">
        <v>57</v>
      </c>
      <c r="C11" s="9">
        <v>34790</v>
      </c>
      <c r="D11">
        <f t="shared" ca="1" si="0"/>
        <v>26</v>
      </c>
      <c r="E11">
        <v>92</v>
      </c>
      <c r="F11" t="str">
        <f t="shared" si="1"/>
        <v>A</v>
      </c>
    </row>
    <row r="12" spans="1:9" x14ac:dyDescent="0.25">
      <c r="A12" t="s">
        <v>56</v>
      </c>
      <c r="B12" t="s">
        <v>58</v>
      </c>
      <c r="C12" s="9">
        <v>35704</v>
      </c>
      <c r="D12">
        <f t="shared" ca="1" si="0"/>
        <v>23</v>
      </c>
      <c r="E12">
        <v>59</v>
      </c>
      <c r="F12" t="str">
        <f t="shared" si="1"/>
        <v>F</v>
      </c>
    </row>
    <row r="13" spans="1:9" x14ac:dyDescent="0.25">
      <c r="A13" t="s">
        <v>60</v>
      </c>
      <c r="B13" t="s">
        <v>59</v>
      </c>
      <c r="C13" s="9">
        <v>34375</v>
      </c>
      <c r="D13">
        <f t="shared" ca="1" si="0"/>
        <v>27</v>
      </c>
      <c r="E13">
        <v>56</v>
      </c>
      <c r="F13" t="str">
        <f t="shared" si="1"/>
        <v>F</v>
      </c>
    </row>
    <row r="14" spans="1:9" x14ac:dyDescent="0.25">
      <c r="A14" t="s">
        <v>31</v>
      </c>
      <c r="B14" t="s">
        <v>32</v>
      </c>
      <c r="C14" s="9">
        <v>35591</v>
      </c>
      <c r="D14">
        <f t="shared" ca="1" si="0"/>
        <v>23</v>
      </c>
      <c r="E14">
        <v>87</v>
      </c>
      <c r="F14" t="str">
        <f t="shared" si="1"/>
        <v>B</v>
      </c>
    </row>
    <row r="15" spans="1:9" x14ac:dyDescent="0.25">
      <c r="A15" t="s">
        <v>61</v>
      </c>
      <c r="B15" t="s">
        <v>62</v>
      </c>
      <c r="C15" s="9">
        <v>35595</v>
      </c>
      <c r="D15">
        <f t="shared" ca="1" si="0"/>
        <v>23</v>
      </c>
      <c r="E15">
        <v>96</v>
      </c>
      <c r="F15" t="str">
        <f t="shared" si="1"/>
        <v>A</v>
      </c>
    </row>
    <row r="16" spans="1:9" x14ac:dyDescent="0.25">
      <c r="A16" t="s">
        <v>63</v>
      </c>
      <c r="B16" t="s">
        <v>64</v>
      </c>
      <c r="C16" s="9">
        <v>35287</v>
      </c>
      <c r="D16">
        <f t="shared" ca="1" si="0"/>
        <v>24</v>
      </c>
      <c r="E16">
        <v>61</v>
      </c>
      <c r="F16" t="str">
        <f t="shared" si="1"/>
        <v>D</v>
      </c>
    </row>
    <row r="17" spans="1:6" x14ac:dyDescent="0.25">
      <c r="A17" t="s">
        <v>67</v>
      </c>
      <c r="B17" t="s">
        <v>68</v>
      </c>
      <c r="C17" s="9">
        <v>35330</v>
      </c>
      <c r="D17">
        <f t="shared" ca="1" si="0"/>
        <v>24</v>
      </c>
      <c r="E17">
        <v>73</v>
      </c>
      <c r="F17" t="str">
        <f t="shared" si="1"/>
        <v>C</v>
      </c>
    </row>
    <row r="18" spans="1:6" x14ac:dyDescent="0.25">
      <c r="A18" t="s">
        <v>69</v>
      </c>
      <c r="B18" t="s">
        <v>70</v>
      </c>
      <c r="C18" s="9">
        <v>35048</v>
      </c>
      <c r="D18">
        <f t="shared" ca="1" si="0"/>
        <v>25</v>
      </c>
      <c r="E18">
        <v>87</v>
      </c>
      <c r="F18" t="str">
        <f t="shared" si="1"/>
        <v>B</v>
      </c>
    </row>
    <row r="19" spans="1:6" x14ac:dyDescent="0.25">
      <c r="A19" t="s">
        <v>69</v>
      </c>
      <c r="B19" t="s">
        <v>71</v>
      </c>
      <c r="C19" s="9">
        <v>35004</v>
      </c>
      <c r="D19">
        <f t="shared" ca="1" si="0"/>
        <v>25</v>
      </c>
      <c r="E19">
        <v>49</v>
      </c>
      <c r="F19" t="str">
        <f t="shared" si="1"/>
        <v>F</v>
      </c>
    </row>
    <row r="20" spans="1:6" x14ac:dyDescent="0.25">
      <c r="A20" t="s">
        <v>72</v>
      </c>
      <c r="B20" t="s">
        <v>73</v>
      </c>
      <c r="C20" s="9">
        <v>34638</v>
      </c>
      <c r="D20">
        <f t="shared" ca="1" si="0"/>
        <v>26</v>
      </c>
      <c r="E20">
        <v>44</v>
      </c>
      <c r="F20" t="str">
        <f t="shared" si="1"/>
        <v>F</v>
      </c>
    </row>
    <row r="21" spans="1:6" x14ac:dyDescent="0.25">
      <c r="A21" t="s">
        <v>39</v>
      </c>
      <c r="B21" t="s">
        <v>40</v>
      </c>
      <c r="C21" s="9">
        <v>34157</v>
      </c>
      <c r="D21">
        <f t="shared" ca="1" si="0"/>
        <v>27</v>
      </c>
      <c r="E21">
        <v>83</v>
      </c>
      <c r="F21" t="str">
        <f t="shared" si="1"/>
        <v>B</v>
      </c>
    </row>
    <row r="22" spans="1:6" x14ac:dyDescent="0.25">
      <c r="A22" t="s">
        <v>74</v>
      </c>
      <c r="B22" t="s">
        <v>75</v>
      </c>
      <c r="C22" s="9">
        <v>33648</v>
      </c>
      <c r="D22">
        <f t="shared" ca="1" si="0"/>
        <v>29</v>
      </c>
      <c r="E22">
        <v>73</v>
      </c>
      <c r="F22" t="str">
        <f t="shared" si="1"/>
        <v>C</v>
      </c>
    </row>
    <row r="23" spans="1:6" x14ac:dyDescent="0.25">
      <c r="A23" t="s">
        <v>76</v>
      </c>
      <c r="B23" t="s">
        <v>77</v>
      </c>
      <c r="C23" s="9">
        <v>35643</v>
      </c>
      <c r="D23">
        <f t="shared" ca="1" si="0"/>
        <v>23</v>
      </c>
      <c r="E23">
        <v>95</v>
      </c>
      <c r="F23" t="str">
        <f t="shared" si="1"/>
        <v>A</v>
      </c>
    </row>
    <row r="24" spans="1:6" x14ac:dyDescent="0.25">
      <c r="A24" t="s">
        <v>76</v>
      </c>
      <c r="B24" t="s">
        <v>78</v>
      </c>
      <c r="C24" s="9">
        <v>35231</v>
      </c>
      <c r="D24">
        <f t="shared" ca="1" si="0"/>
        <v>24</v>
      </c>
      <c r="E24">
        <v>63</v>
      </c>
      <c r="F24" t="str">
        <f t="shared" si="1"/>
        <v>D</v>
      </c>
    </row>
    <row r="25" spans="1:6" x14ac:dyDescent="0.25">
      <c r="A25" t="s">
        <v>80</v>
      </c>
      <c r="B25" t="s">
        <v>79</v>
      </c>
      <c r="C25" s="9">
        <v>34826</v>
      </c>
      <c r="D25">
        <f t="shared" ca="1" si="0"/>
        <v>26</v>
      </c>
      <c r="E25">
        <v>41</v>
      </c>
      <c r="F25" t="str">
        <f t="shared" si="1"/>
        <v>F</v>
      </c>
    </row>
    <row r="26" spans="1:6" x14ac:dyDescent="0.25">
      <c r="A26" t="s">
        <v>81</v>
      </c>
      <c r="B26" t="s">
        <v>82</v>
      </c>
      <c r="C26" s="9">
        <v>35497</v>
      </c>
      <c r="D26">
        <f t="shared" ca="1" si="0"/>
        <v>24</v>
      </c>
      <c r="E26">
        <v>47</v>
      </c>
      <c r="F26" t="str">
        <f t="shared" si="1"/>
        <v>F</v>
      </c>
    </row>
    <row r="27" spans="1:6" x14ac:dyDescent="0.25">
      <c r="A27" t="s">
        <v>83</v>
      </c>
      <c r="B27" t="s">
        <v>84</v>
      </c>
      <c r="C27" s="9">
        <v>35530</v>
      </c>
      <c r="D27">
        <f t="shared" ca="1" si="0"/>
        <v>24</v>
      </c>
      <c r="E27">
        <v>62</v>
      </c>
      <c r="F27" t="str">
        <f t="shared" si="1"/>
        <v>D</v>
      </c>
    </row>
    <row r="28" spans="1:6" x14ac:dyDescent="0.25">
      <c r="A28" t="s">
        <v>85</v>
      </c>
      <c r="B28" t="s">
        <v>86</v>
      </c>
      <c r="C28" s="9">
        <v>33635</v>
      </c>
      <c r="D28">
        <f t="shared" ca="1" si="0"/>
        <v>29</v>
      </c>
      <c r="E28">
        <v>100</v>
      </c>
      <c r="F28" t="str">
        <f t="shared" si="1"/>
        <v>A</v>
      </c>
    </row>
    <row r="29" spans="1:6" x14ac:dyDescent="0.25">
      <c r="A29" t="s">
        <v>85</v>
      </c>
      <c r="B29" t="s">
        <v>87</v>
      </c>
      <c r="C29" s="9">
        <v>36039</v>
      </c>
      <c r="D29">
        <f t="shared" ca="1" si="0"/>
        <v>22</v>
      </c>
      <c r="E29">
        <v>100</v>
      </c>
      <c r="F29" t="str">
        <f t="shared" si="1"/>
        <v>A</v>
      </c>
    </row>
    <row r="30" spans="1:6" x14ac:dyDescent="0.25">
      <c r="A30" t="s">
        <v>33</v>
      </c>
      <c r="B30" t="s">
        <v>34</v>
      </c>
      <c r="C30" s="9">
        <v>34892</v>
      </c>
      <c r="D30">
        <f t="shared" ca="1" si="0"/>
        <v>25</v>
      </c>
      <c r="E30">
        <v>91</v>
      </c>
      <c r="F30" t="str">
        <f t="shared" si="1"/>
        <v>A</v>
      </c>
    </row>
    <row r="31" spans="1:6" x14ac:dyDescent="0.25">
      <c r="A31" t="s">
        <v>35</v>
      </c>
      <c r="B31" t="s">
        <v>36</v>
      </c>
      <c r="C31" s="9">
        <v>30471</v>
      </c>
      <c r="D31">
        <f t="shared" ca="1" si="0"/>
        <v>37</v>
      </c>
      <c r="E31">
        <v>72</v>
      </c>
      <c r="F31" t="str">
        <f t="shared" si="1"/>
        <v>C</v>
      </c>
    </row>
    <row r="32" spans="1:6" x14ac:dyDescent="0.25">
      <c r="A32" t="s">
        <v>88</v>
      </c>
      <c r="B32" t="s">
        <v>89</v>
      </c>
      <c r="C32" s="9">
        <v>31616</v>
      </c>
      <c r="D32">
        <f t="shared" ca="1" si="0"/>
        <v>34</v>
      </c>
      <c r="E32">
        <v>96</v>
      </c>
      <c r="F32" t="str">
        <f t="shared" si="1"/>
        <v>A</v>
      </c>
    </row>
    <row r="33" spans="1:6" x14ac:dyDescent="0.25">
      <c r="A33" t="s">
        <v>88</v>
      </c>
      <c r="B33" t="s">
        <v>90</v>
      </c>
      <c r="C33" s="9">
        <v>31444</v>
      </c>
      <c r="D33">
        <f t="shared" ca="1" si="0"/>
        <v>35</v>
      </c>
      <c r="E33">
        <v>91</v>
      </c>
      <c r="F33" t="str">
        <f t="shared" si="1"/>
        <v>A</v>
      </c>
    </row>
    <row r="34" spans="1:6" x14ac:dyDescent="0.25">
      <c r="A34" t="s">
        <v>91</v>
      </c>
      <c r="B34" t="s">
        <v>92</v>
      </c>
      <c r="C34" s="9">
        <v>32708</v>
      </c>
      <c r="D34">
        <f t="shared" ca="1" si="0"/>
        <v>31</v>
      </c>
      <c r="E34">
        <v>61</v>
      </c>
      <c r="F34" t="str">
        <f t="shared" si="1"/>
        <v>D</v>
      </c>
    </row>
    <row r="35" spans="1:6" x14ac:dyDescent="0.25">
      <c r="A35" t="s">
        <v>65</v>
      </c>
      <c r="B35" t="s">
        <v>66</v>
      </c>
      <c r="C35" s="9">
        <v>35172</v>
      </c>
      <c r="D35">
        <f t="shared" ca="1" si="0"/>
        <v>25</v>
      </c>
      <c r="E35">
        <v>77</v>
      </c>
      <c r="F35" t="str">
        <f t="shared" si="1"/>
        <v>C</v>
      </c>
    </row>
    <row r="36" spans="1:6" x14ac:dyDescent="0.25">
      <c r="C36" s="9"/>
    </row>
    <row r="37" spans="1:6" x14ac:dyDescent="0.25">
      <c r="C37" s="9"/>
    </row>
    <row r="38" spans="1:6" x14ac:dyDescent="0.25">
      <c r="C38" s="9"/>
    </row>
    <row r="39" spans="1:6" x14ac:dyDescent="0.25">
      <c r="C39" s="9"/>
    </row>
    <row r="40" spans="1:6" x14ac:dyDescent="0.25">
      <c r="C40" s="9"/>
    </row>
    <row r="41" spans="1:6" x14ac:dyDescent="0.25">
      <c r="C41" s="9"/>
    </row>
    <row r="42" spans="1:6" x14ac:dyDescent="0.25">
      <c r="C42" s="9"/>
    </row>
    <row r="43" spans="1:6" x14ac:dyDescent="0.25">
      <c r="C43" s="9"/>
    </row>
    <row r="44" spans="1:6" x14ac:dyDescent="0.25">
      <c r="C44" s="9"/>
    </row>
    <row r="45" spans="1:6" x14ac:dyDescent="0.25">
      <c r="C45" s="9"/>
    </row>
    <row r="46" spans="1:6" x14ac:dyDescent="0.25">
      <c r="C46" s="9"/>
    </row>
    <row r="47" spans="1:6" x14ac:dyDescent="0.25">
      <c r="C47" s="9"/>
    </row>
    <row r="48" spans="1:6" x14ac:dyDescent="0.25">
      <c r="C48" s="9"/>
    </row>
    <row r="49" spans="3:3" x14ac:dyDescent="0.25">
      <c r="C49" s="9"/>
    </row>
    <row r="50" spans="3:3" x14ac:dyDescent="0.25">
      <c r="C50" s="9"/>
    </row>
    <row r="51" spans="3:3" x14ac:dyDescent="0.25">
      <c r="C51" s="9"/>
    </row>
    <row r="52" spans="3:3" x14ac:dyDescent="0.25">
      <c r="C52" s="9"/>
    </row>
    <row r="53" spans="3:3" x14ac:dyDescent="0.25">
      <c r="C53" s="9"/>
    </row>
    <row r="54" spans="3:3" x14ac:dyDescent="0.25">
      <c r="C54" s="9"/>
    </row>
    <row r="55" spans="3:3" x14ac:dyDescent="0.25">
      <c r="C55" s="9"/>
    </row>
    <row r="56" spans="3:3" x14ac:dyDescent="0.25">
      <c r="C56" s="9"/>
    </row>
    <row r="57" spans="3:3" x14ac:dyDescent="0.25">
      <c r="C57" s="9"/>
    </row>
    <row r="58" spans="3:3" x14ac:dyDescent="0.25">
      <c r="C58" s="9"/>
    </row>
    <row r="59" spans="3:3" x14ac:dyDescent="0.25">
      <c r="C59" s="9"/>
    </row>
    <row r="60" spans="3:3" x14ac:dyDescent="0.25">
      <c r="C60" s="9"/>
    </row>
    <row r="61" spans="3:3" x14ac:dyDescent="0.25">
      <c r="C61" s="9"/>
    </row>
    <row r="62" spans="3:3" x14ac:dyDescent="0.25">
      <c r="C62" s="9"/>
    </row>
    <row r="63" spans="3:3" x14ac:dyDescent="0.25">
      <c r="C63" s="9"/>
    </row>
    <row r="64" spans="3:3" x14ac:dyDescent="0.25">
      <c r="C64" s="9"/>
    </row>
    <row r="65" spans="3:3" x14ac:dyDescent="0.25">
      <c r="C65" s="9"/>
    </row>
    <row r="66" spans="3:3" x14ac:dyDescent="0.25">
      <c r="C66" s="9"/>
    </row>
    <row r="67" spans="3:3" x14ac:dyDescent="0.25">
      <c r="C67" s="9"/>
    </row>
    <row r="68" spans="3:3" x14ac:dyDescent="0.25">
      <c r="C68" s="9"/>
    </row>
    <row r="69" spans="3:3" x14ac:dyDescent="0.25">
      <c r="C69" s="9"/>
    </row>
    <row r="70" spans="3:3" x14ac:dyDescent="0.25">
      <c r="C70" s="9"/>
    </row>
    <row r="71" spans="3:3" x14ac:dyDescent="0.25">
      <c r="C71" s="9"/>
    </row>
    <row r="72" spans="3:3" x14ac:dyDescent="0.25">
      <c r="C72" s="9"/>
    </row>
    <row r="73" spans="3:3" x14ac:dyDescent="0.25">
      <c r="C73" s="9"/>
    </row>
    <row r="74" spans="3:3" x14ac:dyDescent="0.25">
      <c r="C74" s="9"/>
    </row>
    <row r="75" spans="3:3" x14ac:dyDescent="0.25">
      <c r="C75" s="9"/>
    </row>
    <row r="76" spans="3:3" x14ac:dyDescent="0.25">
      <c r="C76" s="9"/>
    </row>
    <row r="77" spans="3:3" x14ac:dyDescent="0.25">
      <c r="C77" s="9"/>
    </row>
  </sheetData>
  <conditionalFormatting sqref="F2:F35">
    <cfRule type="containsText" dxfId="0" priority="1" operator="containsText" text="A">
      <formula>NOT(ISERROR(SEARCH("A",F2)))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Challenge 1</vt:lpstr>
      <vt:lpstr>Challenge 2</vt:lpstr>
      <vt:lpstr>Challenge 3</vt:lpstr>
      <vt:lpstr>Solution 1</vt:lpstr>
      <vt:lpstr>Solution 2</vt:lpstr>
      <vt:lpstr>Solution3</vt:lpstr>
    </vt:vector>
  </TitlesOfParts>
  <Company>Wichita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Levine, Ali</dc:creator>
  <cp:lastModifiedBy>Levine, Ali</cp:lastModifiedBy>
  <dcterms:created xsi:type="dcterms:W3CDTF">2019-02-13T19:35:41Z</dcterms:created>
  <dcterms:modified xsi:type="dcterms:W3CDTF">2021-05-27T16:58:11Z</dcterms:modified>
</cp:coreProperties>
</file>